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F34B402-43B1-42C9-8FD8-62995E66E894}" xr6:coauthVersionLast="45" xr6:coauthVersionMax="45" xr10:uidLastSave="{00000000-0000-0000-0000-000000000000}"/>
  <bookViews>
    <workbookView xWindow="-120" yWindow="-120" windowWidth="29040" windowHeight="15840" xr2:uid="{856EF1CD-F060-45EA-9865-2CC6FD3BC560}"/>
  </bookViews>
  <sheets>
    <sheet name="Database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86" i="2" l="1"/>
  <c r="L786" i="2"/>
  <c r="M786" i="2" s="1"/>
  <c r="N785" i="2"/>
  <c r="M785" i="2"/>
  <c r="L785" i="2"/>
  <c r="N784" i="2"/>
  <c r="M784" i="2"/>
  <c r="L784" i="2"/>
  <c r="N783" i="2"/>
  <c r="L783" i="2"/>
  <c r="M783" i="2" s="1"/>
  <c r="N782" i="2"/>
  <c r="L782" i="2"/>
  <c r="M782" i="2" s="1"/>
  <c r="N781" i="2"/>
  <c r="M781" i="2"/>
  <c r="L781" i="2"/>
  <c r="N780" i="2"/>
  <c r="M780" i="2"/>
  <c r="L780" i="2"/>
  <c r="N779" i="2"/>
  <c r="L779" i="2"/>
  <c r="M779" i="2" s="1"/>
  <c r="N778" i="2"/>
  <c r="L778" i="2"/>
  <c r="M778" i="2" s="1"/>
  <c r="N777" i="2"/>
  <c r="M777" i="2"/>
  <c r="L777" i="2"/>
  <c r="N776" i="2"/>
  <c r="M776" i="2"/>
  <c r="L776" i="2"/>
  <c r="N775" i="2"/>
  <c r="L775" i="2"/>
  <c r="M775" i="2" s="1"/>
  <c r="N774" i="2"/>
  <c r="L774" i="2"/>
  <c r="M774" i="2" s="1"/>
  <c r="N773" i="2"/>
  <c r="M773" i="2"/>
  <c r="L773" i="2"/>
  <c r="N772" i="2"/>
  <c r="M772" i="2"/>
  <c r="L772" i="2"/>
  <c r="N771" i="2"/>
  <c r="L771" i="2"/>
  <c r="M771" i="2" s="1"/>
  <c r="N770" i="2"/>
  <c r="L770" i="2"/>
  <c r="M770" i="2" s="1"/>
  <c r="N769" i="2"/>
  <c r="M769" i="2"/>
  <c r="L769" i="2"/>
  <c r="N768" i="2"/>
  <c r="M768" i="2"/>
  <c r="L768" i="2"/>
  <c r="N767" i="2"/>
  <c r="L767" i="2"/>
  <c r="M767" i="2" s="1"/>
  <c r="N766" i="2"/>
  <c r="L766" i="2"/>
  <c r="M766" i="2" s="1"/>
  <c r="N765" i="2"/>
  <c r="M765" i="2"/>
  <c r="L765" i="2"/>
  <c r="N764" i="2"/>
  <c r="M764" i="2"/>
  <c r="L764" i="2"/>
  <c r="N763" i="2"/>
  <c r="L763" i="2"/>
  <c r="M763" i="2" s="1"/>
  <c r="N762" i="2"/>
  <c r="N761" i="2"/>
  <c r="L761" i="2"/>
  <c r="M761" i="2" s="1"/>
  <c r="N760" i="2"/>
  <c r="L760" i="2"/>
  <c r="M760" i="2" s="1"/>
  <c r="N759" i="2"/>
  <c r="M759" i="2"/>
  <c r="L759" i="2"/>
  <c r="N758" i="2"/>
  <c r="M758" i="2"/>
  <c r="L758" i="2"/>
  <c r="N757" i="2"/>
  <c r="L757" i="2"/>
  <c r="M757" i="2" s="1"/>
  <c r="N756" i="2"/>
  <c r="L756" i="2"/>
  <c r="M756" i="2" s="1"/>
  <c r="N755" i="2"/>
  <c r="N754" i="2"/>
  <c r="L754" i="2"/>
  <c r="M754" i="2" s="1"/>
  <c r="N753" i="2"/>
  <c r="M753" i="2"/>
  <c r="L753" i="2"/>
  <c r="N752" i="2"/>
  <c r="M752" i="2"/>
  <c r="L752" i="2"/>
  <c r="N751" i="2"/>
  <c r="N750" i="2"/>
  <c r="M750" i="2"/>
  <c r="L750" i="2"/>
  <c r="N749" i="2"/>
  <c r="M749" i="2"/>
  <c r="L749" i="2"/>
  <c r="N748" i="2"/>
  <c r="L748" i="2"/>
  <c r="M748" i="2" s="1"/>
  <c r="N747" i="2"/>
  <c r="M747" i="2"/>
  <c r="L747" i="2"/>
  <c r="N746" i="2"/>
  <c r="M746" i="2"/>
  <c r="L746" i="2"/>
  <c r="N745" i="2"/>
  <c r="N744" i="2"/>
  <c r="M744" i="2"/>
  <c r="L744" i="2"/>
  <c r="N743" i="2"/>
  <c r="M743" i="2"/>
  <c r="L743" i="2"/>
  <c r="N742" i="2"/>
  <c r="L742" i="2"/>
  <c r="M742" i="2" s="1"/>
  <c r="N741" i="2"/>
  <c r="M741" i="2"/>
  <c r="L741" i="2"/>
  <c r="N740" i="2"/>
  <c r="M740" i="2"/>
  <c r="L740" i="2"/>
  <c r="N739" i="2"/>
  <c r="M739" i="2"/>
  <c r="L739" i="2"/>
  <c r="N738" i="2"/>
  <c r="N737" i="2"/>
  <c r="M737" i="2"/>
  <c r="L737" i="2"/>
  <c r="N736" i="2"/>
  <c r="L736" i="2"/>
  <c r="M736" i="2" s="1"/>
  <c r="N735" i="2"/>
  <c r="M735" i="2"/>
  <c r="L735" i="2"/>
  <c r="N734" i="2"/>
  <c r="M734" i="2"/>
  <c r="L734" i="2"/>
  <c r="N733" i="2"/>
  <c r="M733" i="2"/>
  <c r="L733" i="2"/>
  <c r="N732" i="2"/>
  <c r="N731" i="2"/>
  <c r="M731" i="2"/>
  <c r="L731" i="2"/>
  <c r="N730" i="2"/>
  <c r="L730" i="2"/>
  <c r="M730" i="2" s="1"/>
  <c r="N729" i="2"/>
  <c r="M729" i="2"/>
  <c r="L729" i="2"/>
  <c r="N728" i="2"/>
  <c r="M728" i="2"/>
  <c r="L728" i="2"/>
  <c r="N727" i="2"/>
  <c r="M727" i="2"/>
  <c r="L727" i="2"/>
  <c r="N726" i="2"/>
  <c r="L726" i="2"/>
  <c r="M726" i="2" s="1"/>
  <c r="N725" i="2"/>
  <c r="N724" i="2"/>
  <c r="L724" i="2"/>
  <c r="M724" i="2" s="1"/>
  <c r="N723" i="2"/>
  <c r="N722" i="2"/>
  <c r="L722" i="2"/>
  <c r="M722" i="2" s="1"/>
  <c r="N721" i="2"/>
  <c r="M721" i="2"/>
  <c r="L721" i="2"/>
  <c r="N720" i="2"/>
  <c r="M720" i="2"/>
  <c r="L720" i="2"/>
  <c r="N719" i="2"/>
  <c r="N718" i="2"/>
  <c r="N717" i="2"/>
  <c r="M717" i="2"/>
  <c r="L717" i="2"/>
  <c r="N716" i="2"/>
  <c r="M716" i="2"/>
  <c r="L716" i="2"/>
  <c r="N715" i="2"/>
  <c r="M715" i="2"/>
  <c r="L715" i="2"/>
  <c r="N714" i="2"/>
  <c r="L714" i="2"/>
  <c r="M714" i="2" s="1"/>
  <c r="N713" i="2"/>
  <c r="M713" i="2"/>
  <c r="L713" i="2"/>
  <c r="N712" i="2"/>
  <c r="M712" i="2"/>
  <c r="L712" i="2"/>
  <c r="N711" i="2"/>
  <c r="M711" i="2"/>
  <c r="L711" i="2"/>
  <c r="N710" i="2"/>
  <c r="L710" i="2"/>
  <c r="M710" i="2" s="1"/>
  <c r="N709" i="2"/>
  <c r="M709" i="2"/>
  <c r="L709" i="2"/>
  <c r="N708" i="2"/>
  <c r="M708" i="2"/>
  <c r="L708" i="2"/>
  <c r="N707" i="2"/>
  <c r="N706" i="2"/>
  <c r="M706" i="2"/>
  <c r="L706" i="2"/>
  <c r="N705" i="2"/>
  <c r="M705" i="2"/>
  <c r="L705" i="2"/>
  <c r="N704" i="2"/>
  <c r="L704" i="2"/>
  <c r="M704" i="2" s="1"/>
  <c r="N703" i="2"/>
  <c r="N702" i="2"/>
  <c r="N701" i="2"/>
  <c r="M701" i="2"/>
  <c r="L701" i="2"/>
  <c r="N700" i="2"/>
  <c r="L700" i="2"/>
  <c r="M700" i="2" s="1"/>
  <c r="N699" i="2"/>
  <c r="L699" i="2"/>
  <c r="M699" i="2" s="1"/>
  <c r="N698" i="2"/>
  <c r="M698" i="2"/>
  <c r="L698" i="2"/>
  <c r="N697" i="2"/>
  <c r="M697" i="2"/>
  <c r="L697" i="2"/>
  <c r="N696" i="2"/>
  <c r="L696" i="2"/>
  <c r="M696" i="2" s="1"/>
  <c r="N695" i="2"/>
  <c r="L695" i="2"/>
  <c r="M695" i="2" s="1"/>
  <c r="N694" i="2"/>
  <c r="M694" i="2"/>
  <c r="L694" i="2"/>
  <c r="N693" i="2"/>
  <c r="M693" i="2"/>
  <c r="L693" i="2"/>
  <c r="N692" i="2"/>
  <c r="L692" i="2"/>
  <c r="M692" i="2" s="1"/>
  <c r="N691" i="2"/>
  <c r="L691" i="2"/>
  <c r="M691" i="2" s="1"/>
  <c r="N690" i="2"/>
  <c r="M690" i="2"/>
  <c r="L690" i="2"/>
  <c r="N689" i="2"/>
  <c r="M689" i="2"/>
  <c r="L689" i="2"/>
  <c r="N688" i="2"/>
  <c r="N687" i="2"/>
  <c r="M687" i="2"/>
  <c r="L687" i="2"/>
  <c r="N686" i="2"/>
  <c r="L686" i="2"/>
  <c r="M686" i="2" s="1"/>
  <c r="N685" i="2"/>
  <c r="L685" i="2"/>
  <c r="M685" i="2" s="1"/>
  <c r="N684" i="2"/>
  <c r="M684" i="2"/>
  <c r="L684" i="2"/>
  <c r="N683" i="2"/>
  <c r="M683" i="2"/>
  <c r="L683" i="2"/>
  <c r="N682" i="2"/>
  <c r="L682" i="2"/>
  <c r="M682" i="2" s="1"/>
  <c r="N681" i="2"/>
  <c r="L681" i="2"/>
  <c r="M681" i="2" s="1"/>
  <c r="N680" i="2"/>
  <c r="N679" i="2"/>
  <c r="N678" i="2"/>
  <c r="L678" i="2"/>
  <c r="M678" i="2" s="1"/>
  <c r="N677" i="2"/>
  <c r="N676" i="2"/>
  <c r="L676" i="2"/>
  <c r="M676" i="2" s="1"/>
  <c r="N675" i="2"/>
  <c r="L675" i="2"/>
  <c r="M675" i="2" s="1"/>
  <c r="N674" i="2"/>
  <c r="N673" i="2"/>
  <c r="L673" i="2"/>
  <c r="M673" i="2" s="1"/>
  <c r="N672" i="2"/>
  <c r="M672" i="2"/>
  <c r="L672" i="2"/>
  <c r="N671" i="2"/>
  <c r="M671" i="2"/>
  <c r="L671" i="2"/>
  <c r="N670" i="2"/>
  <c r="L670" i="2"/>
  <c r="M670" i="2" s="1"/>
  <c r="N669" i="2"/>
  <c r="L669" i="2"/>
  <c r="M669" i="2" s="1"/>
  <c r="N668" i="2"/>
  <c r="M668" i="2"/>
  <c r="L668" i="2"/>
  <c r="N667" i="2"/>
  <c r="M667" i="2"/>
  <c r="L667" i="2"/>
  <c r="N666" i="2"/>
  <c r="L666" i="2"/>
  <c r="M666" i="2" s="1"/>
  <c r="N665" i="2"/>
  <c r="L665" i="2"/>
  <c r="M665" i="2" s="1"/>
  <c r="N664" i="2"/>
  <c r="M664" i="2"/>
  <c r="L664" i="2"/>
  <c r="N663" i="2"/>
  <c r="M663" i="2"/>
  <c r="L663" i="2"/>
  <c r="N662" i="2"/>
  <c r="L662" i="2"/>
  <c r="M662" i="2" s="1"/>
  <c r="N661" i="2"/>
  <c r="L661" i="2"/>
  <c r="M661" i="2" s="1"/>
  <c r="N660" i="2"/>
  <c r="N659" i="2"/>
  <c r="L659" i="2"/>
  <c r="M659" i="2" s="1"/>
  <c r="N658" i="2"/>
  <c r="M658" i="2"/>
  <c r="L658" i="2"/>
  <c r="N657" i="2"/>
  <c r="M657" i="2"/>
  <c r="L657" i="2"/>
  <c r="N656" i="2"/>
  <c r="L656" i="2"/>
  <c r="M656" i="2" s="1"/>
  <c r="N655" i="2"/>
  <c r="L655" i="2"/>
  <c r="M655" i="2" s="1"/>
  <c r="N654" i="2"/>
  <c r="M654" i="2"/>
  <c r="L654" i="2"/>
  <c r="N653" i="2"/>
  <c r="M653" i="2"/>
  <c r="L653" i="2"/>
  <c r="N652" i="2"/>
  <c r="L652" i="2"/>
  <c r="M652" i="2" s="1"/>
  <c r="N651" i="2"/>
  <c r="L651" i="2"/>
  <c r="M651" i="2" s="1"/>
  <c r="N650" i="2"/>
  <c r="M650" i="2"/>
  <c r="L650" i="2"/>
  <c r="N649" i="2"/>
  <c r="N648" i="2"/>
  <c r="M648" i="2"/>
  <c r="L648" i="2"/>
  <c r="N647" i="2"/>
  <c r="M647" i="2"/>
  <c r="L647" i="2"/>
  <c r="N646" i="2"/>
  <c r="L646" i="2"/>
  <c r="M646" i="2" s="1"/>
  <c r="N645" i="2"/>
  <c r="L645" i="2"/>
  <c r="M645" i="2" s="1"/>
  <c r="N644" i="2"/>
  <c r="M644" i="2"/>
  <c r="L644" i="2"/>
  <c r="N643" i="2"/>
  <c r="M643" i="2"/>
  <c r="L643" i="2"/>
  <c r="N642" i="2"/>
  <c r="L642" i="2"/>
  <c r="M642" i="2" s="1"/>
  <c r="N641" i="2"/>
  <c r="L641" i="2"/>
  <c r="M641" i="2" s="1"/>
  <c r="N640" i="2"/>
  <c r="N639" i="2"/>
  <c r="L639" i="2"/>
  <c r="M639" i="2" s="1"/>
  <c r="N638" i="2"/>
  <c r="M638" i="2"/>
  <c r="L638" i="2"/>
  <c r="N637" i="2"/>
  <c r="M637" i="2"/>
  <c r="L637" i="2"/>
  <c r="N636" i="2"/>
  <c r="N635" i="2"/>
  <c r="M635" i="2"/>
  <c r="L635" i="2"/>
  <c r="N634" i="2"/>
  <c r="L634" i="2"/>
  <c r="M634" i="2" s="1"/>
  <c r="N633" i="2"/>
  <c r="L633" i="2"/>
  <c r="M633" i="2" s="1"/>
  <c r="N632" i="2"/>
  <c r="M632" i="2"/>
  <c r="L632" i="2"/>
  <c r="N631" i="2"/>
  <c r="M631" i="2"/>
  <c r="L631" i="2"/>
  <c r="N630" i="2"/>
  <c r="L630" i="2"/>
  <c r="M630" i="2" s="1"/>
  <c r="N629" i="2"/>
  <c r="L629" i="2"/>
  <c r="M629" i="2" s="1"/>
  <c r="N628" i="2"/>
  <c r="M628" i="2"/>
  <c r="L628" i="2"/>
  <c r="N627" i="2"/>
  <c r="N626" i="2"/>
  <c r="M626" i="2"/>
  <c r="L626" i="2"/>
  <c r="N625" i="2"/>
  <c r="M625" i="2"/>
  <c r="L625" i="2"/>
  <c r="N624" i="2"/>
  <c r="L624" i="2"/>
  <c r="M624" i="2" s="1"/>
  <c r="N623" i="2"/>
  <c r="L623" i="2"/>
  <c r="M623" i="2" s="1"/>
  <c r="N622" i="2"/>
  <c r="M622" i="2"/>
  <c r="L622" i="2"/>
  <c r="N621" i="2"/>
  <c r="M621" i="2"/>
  <c r="L621" i="2"/>
  <c r="N620" i="2"/>
  <c r="N619" i="2"/>
  <c r="M619" i="2"/>
  <c r="L619" i="2"/>
  <c r="N618" i="2"/>
  <c r="L618" i="2"/>
  <c r="M618" i="2" s="1"/>
  <c r="N617" i="2"/>
  <c r="L617" i="2"/>
  <c r="M617" i="2" s="1"/>
  <c r="N616" i="2"/>
  <c r="M616" i="2"/>
  <c r="L616" i="2"/>
  <c r="N615" i="2"/>
  <c r="M615" i="2"/>
  <c r="L615" i="2"/>
  <c r="N614" i="2"/>
  <c r="L614" i="2"/>
  <c r="M614" i="2" s="1"/>
  <c r="N613" i="2"/>
  <c r="L613" i="2"/>
  <c r="M613" i="2" s="1"/>
  <c r="N612" i="2"/>
  <c r="M612" i="2"/>
  <c r="L612" i="2"/>
  <c r="N611" i="2"/>
  <c r="M611" i="2"/>
  <c r="L611" i="2"/>
  <c r="N610" i="2"/>
  <c r="N609" i="2"/>
  <c r="M609" i="2"/>
  <c r="L609" i="2"/>
  <c r="N608" i="2"/>
  <c r="L608" i="2"/>
  <c r="M608" i="2" s="1"/>
  <c r="N607" i="2"/>
  <c r="L607" i="2"/>
  <c r="M607" i="2" s="1"/>
  <c r="N606" i="2"/>
  <c r="M606" i="2"/>
  <c r="L606" i="2"/>
  <c r="N605" i="2"/>
  <c r="N604" i="2"/>
  <c r="M604" i="2"/>
  <c r="L604" i="2"/>
  <c r="N603" i="2"/>
  <c r="N602" i="2"/>
  <c r="M602" i="2"/>
  <c r="L602" i="2"/>
  <c r="N601" i="2"/>
  <c r="M601" i="2"/>
  <c r="L601" i="2"/>
  <c r="N600" i="2"/>
  <c r="L600" i="2"/>
  <c r="M600" i="2" s="1"/>
  <c r="N599" i="2"/>
  <c r="L599" i="2"/>
  <c r="M599" i="2" s="1"/>
  <c r="N598" i="2"/>
  <c r="M598" i="2"/>
  <c r="L598" i="2"/>
  <c r="N597" i="2"/>
  <c r="M597" i="2"/>
  <c r="L597" i="2"/>
  <c r="N596" i="2"/>
  <c r="L596" i="2"/>
  <c r="M596" i="2" s="1"/>
  <c r="N595" i="2"/>
  <c r="L595" i="2"/>
  <c r="M595" i="2" s="1"/>
  <c r="N594" i="2"/>
  <c r="M594" i="2"/>
  <c r="L594" i="2"/>
  <c r="N593" i="2"/>
  <c r="M593" i="2"/>
  <c r="L593" i="2"/>
  <c r="N592" i="2"/>
  <c r="L592" i="2"/>
  <c r="M592" i="2" s="1"/>
  <c r="N591" i="2"/>
  <c r="L591" i="2"/>
  <c r="M591" i="2" s="1"/>
  <c r="N590" i="2"/>
  <c r="M590" i="2"/>
  <c r="L590" i="2"/>
  <c r="N589" i="2"/>
  <c r="M589" i="2"/>
  <c r="L589" i="2"/>
  <c r="N588" i="2"/>
  <c r="L588" i="2"/>
  <c r="M588" i="2" s="1"/>
  <c r="N587" i="2"/>
  <c r="L587" i="2"/>
  <c r="M587" i="2" s="1"/>
  <c r="N586" i="2"/>
  <c r="M586" i="2"/>
  <c r="L586" i="2"/>
  <c r="N585" i="2"/>
  <c r="M585" i="2"/>
  <c r="L585" i="2"/>
  <c r="N584" i="2"/>
  <c r="L584" i="2"/>
  <c r="M584" i="2" s="1"/>
  <c r="N583" i="2"/>
  <c r="L583" i="2"/>
  <c r="M583" i="2" s="1"/>
  <c r="N582" i="2"/>
  <c r="M582" i="2"/>
  <c r="L582" i="2"/>
  <c r="N581" i="2"/>
  <c r="M581" i="2"/>
  <c r="L581" i="2"/>
  <c r="N580" i="2"/>
  <c r="L580" i="2"/>
  <c r="M580" i="2" s="1"/>
  <c r="N579" i="2"/>
  <c r="L579" i="2"/>
  <c r="M579" i="2" s="1"/>
  <c r="N578" i="2"/>
  <c r="M578" i="2"/>
  <c r="L578" i="2"/>
  <c r="N577" i="2"/>
  <c r="M577" i="2"/>
  <c r="L577" i="2"/>
  <c r="N576" i="2"/>
  <c r="L576" i="2"/>
  <c r="M576" i="2" s="1"/>
  <c r="N575" i="2"/>
  <c r="L575" i="2"/>
  <c r="M575" i="2" s="1"/>
  <c r="N574" i="2"/>
  <c r="N573" i="2"/>
  <c r="L573" i="2"/>
  <c r="M573" i="2" s="1"/>
  <c r="N572" i="2"/>
  <c r="M572" i="2"/>
  <c r="L572" i="2"/>
  <c r="N571" i="2"/>
  <c r="M571" i="2"/>
  <c r="L571" i="2"/>
  <c r="N570" i="2"/>
  <c r="L570" i="2"/>
  <c r="M570" i="2" s="1"/>
  <c r="N569" i="2"/>
  <c r="L569" i="2"/>
  <c r="M569" i="2" s="1"/>
  <c r="N568" i="2"/>
  <c r="M568" i="2"/>
  <c r="L568" i="2"/>
  <c r="N567" i="2"/>
  <c r="M567" i="2"/>
  <c r="L567" i="2"/>
  <c r="N566" i="2"/>
  <c r="N565" i="2"/>
  <c r="M565" i="2"/>
  <c r="L565" i="2"/>
  <c r="N564" i="2"/>
  <c r="L564" i="2"/>
  <c r="M564" i="2" s="1"/>
  <c r="N563" i="2"/>
  <c r="L563" i="2"/>
  <c r="M563" i="2" s="1"/>
  <c r="N562" i="2"/>
  <c r="M562" i="2"/>
  <c r="L562" i="2"/>
  <c r="N561" i="2"/>
  <c r="M561" i="2"/>
  <c r="L561" i="2"/>
  <c r="N560" i="2"/>
  <c r="L560" i="2"/>
  <c r="M560" i="2" s="1"/>
  <c r="N559" i="2"/>
  <c r="L559" i="2"/>
  <c r="M559" i="2" s="1"/>
  <c r="N558" i="2"/>
  <c r="M558" i="2"/>
  <c r="L558" i="2"/>
  <c r="N557" i="2"/>
  <c r="M557" i="2"/>
  <c r="L557" i="2"/>
  <c r="N556" i="2"/>
  <c r="L556" i="2"/>
  <c r="M556" i="2" s="1"/>
  <c r="N555" i="2"/>
  <c r="L555" i="2"/>
  <c r="M555" i="2" s="1"/>
  <c r="N554" i="2"/>
  <c r="M554" i="2"/>
  <c r="L554" i="2"/>
  <c r="N553" i="2"/>
  <c r="M553" i="2"/>
  <c r="L553" i="2"/>
  <c r="N552" i="2"/>
  <c r="L552" i="2"/>
  <c r="M552" i="2" s="1"/>
  <c r="N551" i="2"/>
  <c r="L551" i="2"/>
  <c r="M551" i="2" s="1"/>
  <c r="N550" i="2"/>
  <c r="M550" i="2"/>
  <c r="L550" i="2"/>
  <c r="N549" i="2"/>
  <c r="M549" i="2"/>
  <c r="L549" i="2"/>
  <c r="N548" i="2"/>
  <c r="L548" i="2"/>
  <c r="M548" i="2" s="1"/>
  <c r="N547" i="2"/>
  <c r="L547" i="2"/>
  <c r="M547" i="2" s="1"/>
  <c r="N546" i="2"/>
  <c r="M546" i="2"/>
  <c r="L546" i="2"/>
  <c r="N545" i="2"/>
  <c r="M545" i="2"/>
  <c r="L545" i="2"/>
  <c r="N544" i="2"/>
  <c r="L544" i="2"/>
  <c r="M544" i="2" s="1"/>
  <c r="N543" i="2"/>
  <c r="L543" i="2"/>
  <c r="M543" i="2" s="1"/>
  <c r="N542" i="2"/>
  <c r="M542" i="2"/>
  <c r="L542" i="2"/>
  <c r="N541" i="2"/>
  <c r="M541" i="2"/>
  <c r="L541" i="2"/>
  <c r="N540" i="2"/>
  <c r="L540" i="2"/>
  <c r="M540" i="2" s="1"/>
  <c r="N539" i="2"/>
  <c r="L539" i="2"/>
  <c r="M539" i="2" s="1"/>
  <c r="N538" i="2"/>
  <c r="M538" i="2"/>
  <c r="L538" i="2"/>
  <c r="N537" i="2"/>
  <c r="M537" i="2"/>
  <c r="L537" i="2"/>
  <c r="N536" i="2"/>
  <c r="L536" i="2"/>
  <c r="M536" i="2" s="1"/>
  <c r="N535" i="2"/>
  <c r="L535" i="2"/>
  <c r="M535" i="2" s="1"/>
  <c r="N534" i="2"/>
  <c r="M534" i="2"/>
  <c r="L534" i="2"/>
  <c r="N533" i="2"/>
  <c r="M533" i="2"/>
  <c r="L533" i="2"/>
  <c r="N532" i="2"/>
  <c r="L532" i="2"/>
  <c r="M532" i="2" s="1"/>
  <c r="N531" i="2"/>
  <c r="L531" i="2"/>
  <c r="M531" i="2" s="1"/>
  <c r="N530" i="2"/>
  <c r="M530" i="2"/>
  <c r="L530" i="2"/>
  <c r="N529" i="2"/>
  <c r="M529" i="2"/>
  <c r="L529" i="2"/>
  <c r="N528" i="2"/>
  <c r="L528" i="2"/>
  <c r="M528" i="2" s="1"/>
  <c r="N527" i="2"/>
  <c r="L527" i="2"/>
  <c r="M527" i="2" s="1"/>
  <c r="N526" i="2"/>
  <c r="M526" i="2"/>
  <c r="L526" i="2"/>
  <c r="N525" i="2"/>
  <c r="M525" i="2"/>
  <c r="L525" i="2"/>
  <c r="N524" i="2"/>
  <c r="L524" i="2"/>
  <c r="M524" i="2" s="1"/>
  <c r="N523" i="2"/>
  <c r="L523" i="2"/>
  <c r="M523" i="2" s="1"/>
  <c r="N522" i="2"/>
  <c r="N521" i="2"/>
  <c r="L521" i="2"/>
  <c r="M521" i="2" s="1"/>
  <c r="N520" i="2"/>
  <c r="M520" i="2"/>
  <c r="L520" i="2"/>
  <c r="N519" i="2"/>
  <c r="M519" i="2"/>
  <c r="L519" i="2"/>
  <c r="N518" i="2"/>
  <c r="N517" i="2"/>
  <c r="M517" i="2"/>
  <c r="L517" i="2"/>
  <c r="N516" i="2"/>
  <c r="L516" i="2"/>
  <c r="M516" i="2" s="1"/>
  <c r="N515" i="2"/>
  <c r="L515" i="2"/>
  <c r="M515" i="2" s="1"/>
  <c r="N514" i="2"/>
  <c r="N513" i="2"/>
  <c r="L513" i="2"/>
  <c r="M513" i="2" s="1"/>
  <c r="N512" i="2"/>
  <c r="M512" i="2"/>
  <c r="L512" i="2"/>
  <c r="N511" i="2"/>
  <c r="M511" i="2"/>
  <c r="L511" i="2"/>
  <c r="N510" i="2"/>
  <c r="L510" i="2"/>
  <c r="M510" i="2" s="1"/>
  <c r="N509" i="2"/>
  <c r="L509" i="2"/>
  <c r="M509" i="2" s="1"/>
  <c r="N508" i="2"/>
  <c r="M508" i="2"/>
  <c r="L508" i="2"/>
  <c r="N507" i="2"/>
  <c r="M507" i="2"/>
  <c r="L507" i="2"/>
  <c r="N506" i="2"/>
  <c r="L506" i="2"/>
  <c r="M506" i="2" s="1"/>
  <c r="N505" i="2"/>
  <c r="L505" i="2"/>
  <c r="M505" i="2" s="1"/>
  <c r="N504" i="2"/>
  <c r="M504" i="2"/>
  <c r="L504" i="2"/>
  <c r="N503" i="2"/>
  <c r="N502" i="2"/>
  <c r="M502" i="2"/>
  <c r="L502" i="2"/>
  <c r="N501" i="2"/>
  <c r="M501" i="2"/>
  <c r="L501" i="2"/>
  <c r="N500" i="2"/>
  <c r="L500" i="2"/>
  <c r="M500" i="2" s="1"/>
  <c r="N499" i="2"/>
  <c r="L499" i="2"/>
  <c r="M499" i="2" s="1"/>
  <c r="N498" i="2"/>
  <c r="N497" i="2"/>
  <c r="N496" i="2"/>
  <c r="L496" i="2"/>
  <c r="M496" i="2" s="1"/>
  <c r="N495" i="2"/>
  <c r="L495" i="2"/>
  <c r="M495" i="2" s="1"/>
  <c r="N494" i="2"/>
  <c r="M494" i="2"/>
  <c r="L494" i="2"/>
  <c r="N493" i="2"/>
  <c r="L493" i="2"/>
  <c r="M493" i="2" s="1"/>
  <c r="N492" i="2"/>
  <c r="L492" i="2"/>
  <c r="M492" i="2" s="1"/>
  <c r="N491" i="2"/>
  <c r="N490" i="2"/>
  <c r="L490" i="2"/>
  <c r="M490" i="2" s="1"/>
  <c r="N489" i="2"/>
  <c r="L489" i="2"/>
  <c r="M489" i="2" s="1"/>
  <c r="N488" i="2"/>
  <c r="M488" i="2"/>
  <c r="L488" i="2"/>
  <c r="N487" i="2"/>
  <c r="M487" i="2"/>
  <c r="L487" i="2"/>
  <c r="N486" i="2"/>
  <c r="L486" i="2"/>
  <c r="M486" i="2" s="1"/>
  <c r="N485" i="2"/>
  <c r="L485" i="2"/>
  <c r="M485" i="2" s="1"/>
  <c r="N484" i="2"/>
  <c r="N483" i="2"/>
  <c r="N482" i="2"/>
  <c r="L482" i="2"/>
  <c r="M482" i="2" s="1"/>
  <c r="N481" i="2"/>
  <c r="L481" i="2"/>
  <c r="M481" i="2" s="1"/>
  <c r="N480" i="2"/>
  <c r="M480" i="2"/>
  <c r="L480" i="2"/>
  <c r="N479" i="2"/>
  <c r="M479" i="2"/>
  <c r="L479" i="2"/>
  <c r="N478" i="2"/>
  <c r="L478" i="2"/>
  <c r="M478" i="2" s="1"/>
  <c r="N477" i="2"/>
  <c r="L477" i="2"/>
  <c r="M477" i="2" s="1"/>
  <c r="N476" i="2"/>
  <c r="M476" i="2"/>
  <c r="L476" i="2"/>
  <c r="N475" i="2"/>
  <c r="L475" i="2"/>
  <c r="M475" i="2" s="1"/>
  <c r="N474" i="2"/>
  <c r="N473" i="2"/>
  <c r="N472" i="2"/>
  <c r="N471" i="2"/>
  <c r="N470" i="2"/>
  <c r="L470" i="2"/>
  <c r="M470" i="2" s="1"/>
  <c r="N469" i="2"/>
  <c r="L469" i="2"/>
  <c r="M469" i="2" s="1"/>
  <c r="N468" i="2"/>
  <c r="M468" i="2"/>
  <c r="L468" i="2"/>
  <c r="N467" i="2"/>
  <c r="M467" i="2"/>
  <c r="L467" i="2"/>
  <c r="N466" i="2"/>
  <c r="N465" i="2"/>
  <c r="M465" i="2"/>
  <c r="L465" i="2"/>
  <c r="N464" i="2"/>
  <c r="N463" i="2"/>
  <c r="M463" i="2"/>
  <c r="L463" i="2"/>
  <c r="N462" i="2"/>
  <c r="L462" i="2"/>
  <c r="M462" i="2" s="1"/>
  <c r="N461" i="2"/>
  <c r="L461" i="2"/>
  <c r="M461" i="2" s="1"/>
  <c r="N460" i="2"/>
  <c r="N459" i="2"/>
  <c r="N458" i="2"/>
  <c r="L458" i="2"/>
  <c r="M458" i="2" s="1"/>
  <c r="N457" i="2"/>
  <c r="N456" i="2"/>
  <c r="L456" i="2"/>
  <c r="M456" i="2" s="1"/>
  <c r="N455" i="2"/>
  <c r="L455" i="2"/>
  <c r="M455" i="2" s="1"/>
  <c r="N454" i="2"/>
  <c r="M454" i="2"/>
  <c r="L454" i="2"/>
  <c r="N453" i="2"/>
  <c r="L453" i="2"/>
  <c r="M453" i="2" s="1"/>
  <c r="N452" i="2"/>
  <c r="L452" i="2"/>
  <c r="M452" i="2" s="1"/>
  <c r="N451" i="2"/>
  <c r="L451" i="2"/>
  <c r="M451" i="2" s="1"/>
  <c r="N450" i="2"/>
  <c r="M450" i="2"/>
  <c r="L450" i="2"/>
  <c r="N449" i="2"/>
  <c r="L449" i="2"/>
  <c r="M449" i="2" s="1"/>
  <c r="N448" i="2"/>
  <c r="N447" i="2"/>
  <c r="L447" i="2"/>
  <c r="M447" i="2" s="1"/>
  <c r="N446" i="2"/>
  <c r="L446" i="2"/>
  <c r="M446" i="2" s="1"/>
  <c r="N445" i="2"/>
  <c r="N444" i="2"/>
  <c r="N443" i="2"/>
  <c r="M443" i="2"/>
  <c r="L443" i="2"/>
  <c r="N442" i="2"/>
  <c r="L442" i="2"/>
  <c r="M442" i="2" s="1"/>
  <c r="N441" i="2"/>
  <c r="L441" i="2"/>
  <c r="M441" i="2" s="1"/>
  <c r="N440" i="2"/>
  <c r="M440" i="2"/>
  <c r="L440" i="2"/>
  <c r="N439" i="2"/>
  <c r="L439" i="2"/>
  <c r="M439" i="2" s="1"/>
  <c r="N438" i="2"/>
  <c r="L438" i="2"/>
  <c r="M438" i="2" s="1"/>
  <c r="N437" i="2"/>
  <c r="L437" i="2"/>
  <c r="M437" i="2" s="1"/>
  <c r="N436" i="2"/>
  <c r="M436" i="2"/>
  <c r="L436" i="2"/>
  <c r="N435" i="2"/>
  <c r="M435" i="2"/>
  <c r="L435" i="2"/>
  <c r="N434" i="2"/>
  <c r="L434" i="2"/>
  <c r="M434" i="2" s="1"/>
  <c r="N433" i="2"/>
  <c r="L433" i="2"/>
  <c r="M433" i="2" s="1"/>
  <c r="N432" i="2"/>
  <c r="M432" i="2"/>
  <c r="L432" i="2"/>
  <c r="N431" i="2"/>
  <c r="L431" i="2"/>
  <c r="M431" i="2" s="1"/>
  <c r="N430" i="2"/>
  <c r="N429" i="2"/>
  <c r="N428" i="2"/>
  <c r="M428" i="2"/>
  <c r="L428" i="2"/>
  <c r="N427" i="2"/>
  <c r="M427" i="2"/>
  <c r="L427" i="2"/>
  <c r="N426" i="2"/>
  <c r="L426" i="2"/>
  <c r="M426" i="2" s="1"/>
  <c r="N425" i="2"/>
  <c r="L425" i="2"/>
  <c r="M425" i="2" s="1"/>
  <c r="N424" i="2"/>
  <c r="N423" i="2"/>
  <c r="L423" i="2"/>
  <c r="M423" i="2" s="1"/>
  <c r="N422" i="2"/>
  <c r="N421" i="2"/>
  <c r="L421" i="2"/>
  <c r="M421" i="2" s="1"/>
  <c r="N420" i="2"/>
  <c r="M420" i="2"/>
  <c r="L420" i="2"/>
  <c r="N419" i="2"/>
  <c r="M419" i="2"/>
  <c r="L419" i="2"/>
  <c r="N418" i="2"/>
  <c r="N417" i="2"/>
  <c r="M417" i="2"/>
  <c r="L417" i="2"/>
  <c r="N416" i="2"/>
  <c r="L416" i="2"/>
  <c r="M416" i="2" s="1"/>
  <c r="N415" i="2"/>
  <c r="L415" i="2"/>
  <c r="M415" i="2" s="1"/>
  <c r="N414" i="2"/>
  <c r="M414" i="2"/>
  <c r="L414" i="2"/>
  <c r="N413" i="2"/>
  <c r="M413" i="2"/>
  <c r="L413" i="2"/>
  <c r="N412" i="2"/>
  <c r="L412" i="2"/>
  <c r="M412" i="2" s="1"/>
  <c r="N411" i="2"/>
  <c r="L411" i="2"/>
  <c r="M411" i="2" s="1"/>
  <c r="N410" i="2"/>
  <c r="N409" i="2"/>
  <c r="L409" i="2"/>
  <c r="M409" i="2" s="1"/>
  <c r="N408" i="2"/>
  <c r="M408" i="2"/>
  <c r="L408" i="2"/>
  <c r="N407" i="2"/>
  <c r="L407" i="2"/>
  <c r="M407" i="2" s="1"/>
  <c r="N406" i="2"/>
  <c r="L406" i="2"/>
  <c r="M406" i="2" s="1"/>
  <c r="N405" i="2"/>
  <c r="L405" i="2"/>
  <c r="M405" i="2" s="1"/>
  <c r="N404" i="2"/>
  <c r="M404" i="2"/>
  <c r="L404" i="2"/>
  <c r="N403" i="2"/>
  <c r="L403" i="2"/>
  <c r="M403" i="2" s="1"/>
  <c r="N402" i="2"/>
  <c r="L402" i="2"/>
  <c r="M402" i="2" s="1"/>
  <c r="N401" i="2"/>
  <c r="L401" i="2"/>
  <c r="M401" i="2" s="1"/>
  <c r="N400" i="2"/>
  <c r="N399" i="2"/>
  <c r="L399" i="2"/>
  <c r="M399" i="2" s="1"/>
  <c r="N398" i="2"/>
  <c r="N397" i="2"/>
  <c r="L397" i="2"/>
  <c r="M397" i="2" s="1"/>
  <c r="N396" i="2"/>
  <c r="M396" i="2"/>
  <c r="L396" i="2"/>
  <c r="N395" i="2"/>
  <c r="L395" i="2"/>
  <c r="M395" i="2" s="1"/>
  <c r="N394" i="2"/>
  <c r="L394" i="2"/>
  <c r="M394" i="2" s="1"/>
  <c r="N393" i="2"/>
  <c r="N392" i="2"/>
  <c r="L392" i="2"/>
  <c r="M392" i="2" s="1"/>
  <c r="N391" i="2"/>
  <c r="L391" i="2"/>
  <c r="M391" i="2" s="1"/>
  <c r="N390" i="2"/>
  <c r="M390" i="2"/>
  <c r="L390" i="2"/>
  <c r="N389" i="2"/>
  <c r="M389" i="2"/>
  <c r="L389" i="2"/>
  <c r="N388" i="2"/>
  <c r="L388" i="2"/>
  <c r="M388" i="2" s="1"/>
  <c r="N387" i="2"/>
  <c r="L387" i="2"/>
  <c r="M387" i="2" s="1"/>
  <c r="N386" i="2"/>
  <c r="N385" i="2"/>
  <c r="L385" i="2"/>
  <c r="M385" i="2" s="1"/>
  <c r="N384" i="2"/>
  <c r="M384" i="2"/>
  <c r="L384" i="2"/>
  <c r="N383" i="2"/>
  <c r="L383" i="2"/>
  <c r="M383" i="2" s="1"/>
  <c r="N382" i="2"/>
  <c r="M382" i="2"/>
  <c r="L382" i="2"/>
  <c r="N381" i="2"/>
  <c r="L381" i="2"/>
  <c r="M381" i="2" s="1"/>
  <c r="N380" i="2"/>
  <c r="M380" i="2"/>
  <c r="L380" i="2"/>
  <c r="N379" i="2"/>
  <c r="L379" i="2"/>
  <c r="M379" i="2" s="1"/>
  <c r="N378" i="2"/>
  <c r="M378" i="2"/>
  <c r="L378" i="2"/>
  <c r="N377" i="2"/>
  <c r="N376" i="2"/>
  <c r="M376" i="2"/>
  <c r="L376" i="2"/>
  <c r="N375" i="2"/>
  <c r="L375" i="2"/>
  <c r="M375" i="2" s="1"/>
  <c r="N374" i="2"/>
  <c r="M374" i="2"/>
  <c r="L374" i="2"/>
  <c r="N373" i="2"/>
  <c r="L373" i="2"/>
  <c r="M373" i="2" s="1"/>
  <c r="N372" i="2"/>
  <c r="M372" i="2"/>
  <c r="L372" i="2"/>
  <c r="N371" i="2"/>
  <c r="N370" i="2"/>
  <c r="M370" i="2"/>
  <c r="L370" i="2"/>
  <c r="N369" i="2"/>
  <c r="L369" i="2"/>
  <c r="M369" i="2" s="1"/>
  <c r="N368" i="2"/>
  <c r="M368" i="2"/>
  <c r="L368" i="2"/>
  <c r="N367" i="2"/>
  <c r="L367" i="2"/>
  <c r="M367" i="2" s="1"/>
  <c r="N366" i="2"/>
  <c r="M366" i="2"/>
  <c r="L366" i="2"/>
  <c r="N365" i="2"/>
  <c r="L365" i="2"/>
  <c r="M365" i="2" s="1"/>
  <c r="N364" i="2"/>
  <c r="M364" i="2"/>
  <c r="L364" i="2"/>
  <c r="N363" i="2"/>
  <c r="N362" i="2"/>
  <c r="M362" i="2"/>
  <c r="L362" i="2"/>
  <c r="N361" i="2"/>
  <c r="L361" i="2"/>
  <c r="M361" i="2" s="1"/>
  <c r="N360" i="2"/>
  <c r="M360" i="2"/>
  <c r="L360" i="2"/>
  <c r="N359" i="2"/>
  <c r="L359" i="2"/>
  <c r="M359" i="2" s="1"/>
  <c r="N358" i="2"/>
  <c r="M358" i="2"/>
  <c r="L358" i="2"/>
  <c r="N357" i="2"/>
  <c r="L357" i="2"/>
  <c r="M357" i="2" s="1"/>
  <c r="N356" i="2"/>
  <c r="M356" i="2"/>
  <c r="L356" i="2"/>
  <c r="N355" i="2"/>
  <c r="L355" i="2"/>
  <c r="M355" i="2" s="1"/>
  <c r="N354" i="2"/>
  <c r="M354" i="2"/>
  <c r="L354" i="2"/>
  <c r="N353" i="2"/>
  <c r="L353" i="2"/>
  <c r="M353" i="2" s="1"/>
  <c r="N352" i="2"/>
  <c r="M352" i="2"/>
  <c r="L352" i="2"/>
  <c r="N351" i="2"/>
  <c r="L351" i="2"/>
  <c r="M351" i="2" s="1"/>
  <c r="N350" i="2"/>
  <c r="M350" i="2"/>
  <c r="L350" i="2"/>
  <c r="N349" i="2"/>
  <c r="L349" i="2"/>
  <c r="M349" i="2" s="1"/>
  <c r="N348" i="2"/>
  <c r="M348" i="2"/>
  <c r="L348" i="2"/>
  <c r="N347" i="2"/>
  <c r="L347" i="2"/>
  <c r="M347" i="2" s="1"/>
  <c r="N346" i="2"/>
  <c r="M346" i="2"/>
  <c r="L346" i="2"/>
  <c r="N345" i="2"/>
  <c r="L345" i="2"/>
  <c r="M345" i="2" s="1"/>
  <c r="N344" i="2"/>
  <c r="M344" i="2"/>
  <c r="L344" i="2"/>
  <c r="N343" i="2"/>
  <c r="L343" i="2"/>
  <c r="M343" i="2" s="1"/>
  <c r="N342" i="2"/>
  <c r="M342" i="2"/>
  <c r="L342" i="2"/>
  <c r="N341" i="2"/>
  <c r="L341" i="2"/>
  <c r="M341" i="2" s="1"/>
  <c r="N340" i="2"/>
  <c r="M340" i="2"/>
  <c r="L340" i="2"/>
  <c r="N339" i="2"/>
  <c r="L339" i="2"/>
  <c r="M339" i="2" s="1"/>
  <c r="N338" i="2"/>
  <c r="M338" i="2"/>
  <c r="L338" i="2"/>
  <c r="N337" i="2"/>
  <c r="L337" i="2"/>
  <c r="M337" i="2" s="1"/>
  <c r="N336" i="2"/>
  <c r="M336" i="2"/>
  <c r="L336" i="2"/>
  <c r="N335" i="2"/>
  <c r="L335" i="2"/>
  <c r="M335" i="2" s="1"/>
  <c r="N334" i="2"/>
  <c r="M334" i="2"/>
  <c r="L334" i="2"/>
  <c r="N333" i="2"/>
  <c r="L333" i="2"/>
  <c r="M333" i="2" s="1"/>
  <c r="N332" i="2"/>
  <c r="M332" i="2"/>
  <c r="L332" i="2"/>
  <c r="N331" i="2"/>
  <c r="L331" i="2"/>
  <c r="M331" i="2" s="1"/>
  <c r="N330" i="2"/>
  <c r="M330" i="2"/>
  <c r="L330" i="2"/>
  <c r="N329" i="2"/>
  <c r="L329" i="2"/>
  <c r="M329" i="2" s="1"/>
  <c r="N328" i="2"/>
  <c r="M328" i="2"/>
  <c r="L328" i="2"/>
  <c r="N327" i="2"/>
  <c r="L327" i="2"/>
  <c r="M327" i="2" s="1"/>
  <c r="N326" i="2"/>
  <c r="M326" i="2"/>
  <c r="L326" i="2"/>
  <c r="N325" i="2"/>
  <c r="L325" i="2"/>
  <c r="M325" i="2" s="1"/>
  <c r="N324" i="2"/>
  <c r="M324" i="2"/>
  <c r="L324" i="2"/>
  <c r="N323" i="2"/>
  <c r="L323" i="2"/>
  <c r="M323" i="2" s="1"/>
  <c r="N322" i="2"/>
  <c r="M322" i="2"/>
  <c r="L322" i="2"/>
  <c r="N321" i="2"/>
  <c r="L321" i="2"/>
  <c r="M321" i="2" s="1"/>
  <c r="N320" i="2"/>
  <c r="M320" i="2"/>
  <c r="L320" i="2"/>
  <c r="N319" i="2"/>
  <c r="L319" i="2"/>
  <c r="M319" i="2" s="1"/>
  <c r="N318" i="2"/>
  <c r="N317" i="2"/>
  <c r="L317" i="2"/>
  <c r="M317" i="2" s="1"/>
  <c r="N316" i="2"/>
  <c r="M316" i="2"/>
  <c r="L316" i="2"/>
  <c r="N315" i="2"/>
  <c r="L315" i="2"/>
  <c r="M315" i="2" s="1"/>
  <c r="N314" i="2"/>
  <c r="M314" i="2"/>
  <c r="L314" i="2"/>
  <c r="N313" i="2"/>
  <c r="L313" i="2"/>
  <c r="M313" i="2" s="1"/>
  <c r="N312" i="2"/>
  <c r="M312" i="2"/>
  <c r="L312" i="2"/>
  <c r="N311" i="2"/>
  <c r="N310" i="2"/>
  <c r="N309" i="2"/>
  <c r="L309" i="2"/>
  <c r="M309" i="2" s="1"/>
  <c r="N308" i="2"/>
  <c r="M308" i="2"/>
  <c r="L308" i="2"/>
  <c r="N307" i="2"/>
  <c r="L307" i="2"/>
  <c r="M307" i="2" s="1"/>
  <c r="N306" i="2"/>
  <c r="M306" i="2"/>
  <c r="L306" i="2"/>
  <c r="N305" i="2"/>
  <c r="L305" i="2"/>
  <c r="M305" i="2" s="1"/>
  <c r="N304" i="2"/>
  <c r="M304" i="2"/>
  <c r="L304" i="2"/>
  <c r="N303" i="2"/>
  <c r="L303" i="2"/>
  <c r="M303" i="2" s="1"/>
  <c r="N302" i="2"/>
  <c r="M302" i="2"/>
  <c r="L302" i="2"/>
  <c r="N301" i="2"/>
  <c r="L301" i="2"/>
  <c r="M301" i="2" s="1"/>
  <c r="N300" i="2"/>
  <c r="M300" i="2"/>
  <c r="L300" i="2"/>
  <c r="N299" i="2"/>
  <c r="L299" i="2"/>
  <c r="M299" i="2" s="1"/>
  <c r="N298" i="2"/>
  <c r="M298" i="2"/>
  <c r="L298" i="2"/>
  <c r="N297" i="2"/>
  <c r="L297" i="2"/>
  <c r="M297" i="2" s="1"/>
  <c r="N296" i="2"/>
  <c r="M296" i="2"/>
  <c r="L296" i="2"/>
  <c r="N295" i="2"/>
  <c r="L295" i="2"/>
  <c r="M295" i="2" s="1"/>
  <c r="N294" i="2"/>
  <c r="M294" i="2"/>
  <c r="L294" i="2"/>
  <c r="N293" i="2"/>
  <c r="L293" i="2"/>
  <c r="M293" i="2" s="1"/>
  <c r="N292" i="2"/>
  <c r="M292" i="2"/>
  <c r="L292" i="2"/>
  <c r="N291" i="2"/>
  <c r="L291" i="2"/>
  <c r="M291" i="2" s="1"/>
  <c r="N290" i="2"/>
  <c r="M290" i="2"/>
  <c r="L290" i="2"/>
  <c r="N289" i="2"/>
  <c r="L289" i="2"/>
  <c r="M289" i="2" s="1"/>
  <c r="N288" i="2"/>
  <c r="M288" i="2"/>
  <c r="L288" i="2"/>
  <c r="N287" i="2"/>
  <c r="N286" i="2"/>
  <c r="M286" i="2"/>
  <c r="L286" i="2"/>
  <c r="N285" i="2"/>
  <c r="L285" i="2"/>
  <c r="M285" i="2" s="1"/>
  <c r="N284" i="2"/>
  <c r="M284" i="2"/>
  <c r="L284" i="2"/>
  <c r="N283" i="2"/>
  <c r="L283" i="2"/>
  <c r="M283" i="2" s="1"/>
  <c r="N282" i="2"/>
  <c r="M282" i="2"/>
  <c r="L282" i="2"/>
  <c r="N281" i="2"/>
  <c r="L281" i="2"/>
  <c r="M281" i="2" s="1"/>
  <c r="N280" i="2"/>
  <c r="M280" i="2"/>
  <c r="L280" i="2"/>
  <c r="N279" i="2"/>
  <c r="L279" i="2"/>
  <c r="M279" i="2" s="1"/>
  <c r="N278" i="2"/>
  <c r="M278" i="2"/>
  <c r="L278" i="2"/>
  <c r="N277" i="2"/>
  <c r="L277" i="2"/>
  <c r="M277" i="2" s="1"/>
  <c r="N276" i="2"/>
  <c r="M276" i="2"/>
  <c r="L276" i="2"/>
  <c r="N275" i="2"/>
  <c r="L275" i="2"/>
  <c r="M275" i="2" s="1"/>
  <c r="N274" i="2"/>
  <c r="M274" i="2"/>
  <c r="L274" i="2"/>
  <c r="N273" i="2"/>
  <c r="L273" i="2"/>
  <c r="M273" i="2" s="1"/>
  <c r="N272" i="2"/>
  <c r="M272" i="2"/>
  <c r="L272" i="2"/>
  <c r="N271" i="2"/>
  <c r="L271" i="2"/>
  <c r="M271" i="2" s="1"/>
  <c r="N270" i="2"/>
  <c r="M270" i="2"/>
  <c r="L270" i="2"/>
  <c r="N269" i="2"/>
  <c r="L269" i="2"/>
  <c r="M269" i="2" s="1"/>
  <c r="N268" i="2"/>
  <c r="M268" i="2"/>
  <c r="L268" i="2"/>
  <c r="N267" i="2"/>
  <c r="L267" i="2"/>
  <c r="M267" i="2" s="1"/>
  <c r="N266" i="2"/>
  <c r="N265" i="2"/>
  <c r="L265" i="2"/>
  <c r="M265" i="2" s="1"/>
  <c r="N264" i="2"/>
  <c r="M264" i="2"/>
  <c r="L264" i="2"/>
  <c r="N263" i="2"/>
  <c r="L263" i="2"/>
  <c r="M263" i="2" s="1"/>
  <c r="N262" i="2"/>
  <c r="M262" i="2"/>
  <c r="L262" i="2"/>
  <c r="N261" i="2"/>
  <c r="L261" i="2"/>
  <c r="M261" i="2" s="1"/>
  <c r="N260" i="2"/>
  <c r="M260" i="2"/>
  <c r="L260" i="2"/>
  <c r="N259" i="2"/>
  <c r="L259" i="2"/>
  <c r="M259" i="2" s="1"/>
  <c r="N258" i="2"/>
  <c r="M258" i="2"/>
  <c r="L258" i="2"/>
  <c r="N257" i="2"/>
  <c r="L257" i="2"/>
  <c r="M257" i="2" s="1"/>
  <c r="N256" i="2"/>
  <c r="M256" i="2"/>
  <c r="L256" i="2"/>
  <c r="N255" i="2"/>
  <c r="L255" i="2"/>
  <c r="M255" i="2" s="1"/>
  <c r="N254" i="2"/>
  <c r="M254" i="2"/>
  <c r="L254" i="2"/>
  <c r="N253" i="2"/>
  <c r="L253" i="2"/>
  <c r="M253" i="2" s="1"/>
  <c r="N252" i="2"/>
  <c r="M252" i="2"/>
  <c r="L252" i="2"/>
  <c r="N251" i="2"/>
  <c r="L251" i="2"/>
  <c r="M251" i="2" s="1"/>
  <c r="N250" i="2"/>
  <c r="M250" i="2"/>
  <c r="L250" i="2"/>
  <c r="N249" i="2"/>
  <c r="L249" i="2"/>
  <c r="M249" i="2" s="1"/>
  <c r="N248" i="2"/>
  <c r="M248" i="2"/>
  <c r="L248" i="2"/>
  <c r="N247" i="2"/>
  <c r="L247" i="2"/>
  <c r="M247" i="2" s="1"/>
  <c r="N246" i="2"/>
  <c r="M246" i="2"/>
  <c r="L246" i="2"/>
  <c r="N245" i="2"/>
  <c r="L245" i="2"/>
  <c r="M245" i="2" s="1"/>
  <c r="N244" i="2"/>
  <c r="M244" i="2"/>
  <c r="L244" i="2"/>
  <c r="N243" i="2"/>
  <c r="L243" i="2"/>
  <c r="M243" i="2" s="1"/>
  <c r="N242" i="2"/>
  <c r="M242" i="2"/>
  <c r="L242" i="2"/>
  <c r="N241" i="2"/>
  <c r="L241" i="2"/>
  <c r="M241" i="2" s="1"/>
  <c r="N240" i="2"/>
  <c r="M240" i="2"/>
  <c r="L240" i="2"/>
  <c r="N239" i="2"/>
  <c r="L239" i="2"/>
  <c r="M239" i="2" s="1"/>
  <c r="N238" i="2"/>
  <c r="M238" i="2"/>
  <c r="L238" i="2"/>
  <c r="N237" i="2"/>
  <c r="L237" i="2"/>
  <c r="M237" i="2" s="1"/>
  <c r="N236" i="2"/>
  <c r="M236" i="2"/>
  <c r="L236" i="2"/>
  <c r="N235" i="2"/>
  <c r="L235" i="2"/>
  <c r="M235" i="2" s="1"/>
  <c r="N234" i="2"/>
  <c r="M234" i="2"/>
  <c r="L234" i="2"/>
  <c r="N233" i="2"/>
  <c r="L233" i="2"/>
  <c r="M233" i="2" s="1"/>
  <c r="N232" i="2"/>
  <c r="M232" i="2"/>
  <c r="L232" i="2"/>
  <c r="N231" i="2"/>
  <c r="N230" i="2"/>
  <c r="M230" i="2"/>
  <c r="L230" i="2"/>
  <c r="N229" i="2"/>
  <c r="L229" i="2"/>
  <c r="M229" i="2" s="1"/>
  <c r="N228" i="2"/>
  <c r="M228" i="2"/>
  <c r="L228" i="2"/>
  <c r="N227" i="2"/>
  <c r="L227" i="2"/>
  <c r="M227" i="2" s="1"/>
  <c r="N226" i="2"/>
  <c r="N225" i="2"/>
  <c r="L225" i="2"/>
  <c r="M225" i="2" s="1"/>
  <c r="N224" i="2"/>
  <c r="M224" i="2"/>
  <c r="L224" i="2"/>
  <c r="N223" i="2"/>
  <c r="N222" i="2"/>
  <c r="M222" i="2"/>
  <c r="L222" i="2"/>
  <c r="N221" i="2"/>
  <c r="L221" i="2"/>
  <c r="M221" i="2" s="1"/>
  <c r="N220" i="2"/>
  <c r="M220" i="2"/>
  <c r="L220" i="2"/>
  <c r="N219" i="2"/>
  <c r="L219" i="2"/>
  <c r="M219" i="2" s="1"/>
  <c r="N218" i="2"/>
  <c r="N217" i="2"/>
  <c r="L217" i="2"/>
  <c r="M217" i="2" s="1"/>
  <c r="N216" i="2"/>
  <c r="M216" i="2"/>
  <c r="L216" i="2"/>
  <c r="N215" i="2"/>
  <c r="L215" i="2"/>
  <c r="M215" i="2" s="1"/>
  <c r="N214" i="2"/>
  <c r="M214" i="2"/>
  <c r="L214" i="2"/>
  <c r="N213" i="2"/>
  <c r="L213" i="2"/>
  <c r="M213" i="2" s="1"/>
  <c r="N212" i="2"/>
  <c r="M212" i="2"/>
  <c r="L212" i="2"/>
  <c r="N211" i="2"/>
  <c r="L211" i="2"/>
  <c r="M211" i="2" s="1"/>
  <c r="N210" i="2"/>
  <c r="M210" i="2"/>
  <c r="L210" i="2"/>
  <c r="N209" i="2"/>
  <c r="L209" i="2"/>
  <c r="M209" i="2" s="1"/>
  <c r="N208" i="2"/>
  <c r="M208" i="2"/>
  <c r="L208" i="2"/>
  <c r="N207" i="2"/>
  <c r="L207" i="2"/>
  <c r="M207" i="2" s="1"/>
  <c r="N206" i="2"/>
  <c r="M206" i="2"/>
  <c r="L206" i="2"/>
  <c r="N205" i="2"/>
  <c r="L205" i="2"/>
  <c r="M205" i="2" s="1"/>
  <c r="N204" i="2"/>
  <c r="M204" i="2"/>
  <c r="L204" i="2"/>
  <c r="N203" i="2"/>
  <c r="L203" i="2"/>
  <c r="M203" i="2" s="1"/>
  <c r="N202" i="2"/>
  <c r="M202" i="2"/>
  <c r="L202" i="2"/>
  <c r="N201" i="2"/>
  <c r="L201" i="2"/>
  <c r="M201" i="2" s="1"/>
  <c r="N200" i="2"/>
  <c r="M200" i="2"/>
  <c r="L200" i="2"/>
  <c r="N199" i="2"/>
  <c r="L199" i="2"/>
  <c r="M199" i="2" s="1"/>
  <c r="N198" i="2"/>
  <c r="M198" i="2"/>
  <c r="L198" i="2"/>
  <c r="N197" i="2"/>
  <c r="L197" i="2"/>
  <c r="M197" i="2" s="1"/>
  <c r="N196" i="2"/>
  <c r="M196" i="2"/>
  <c r="L196" i="2"/>
  <c r="N195" i="2"/>
  <c r="L195" i="2"/>
  <c r="M195" i="2" s="1"/>
  <c r="N194" i="2"/>
  <c r="M194" i="2"/>
  <c r="L194" i="2"/>
  <c r="N193" i="2"/>
  <c r="L193" i="2"/>
  <c r="M193" i="2" s="1"/>
  <c r="N192" i="2"/>
  <c r="M192" i="2"/>
  <c r="L192" i="2"/>
  <c r="N191" i="2"/>
  <c r="L191" i="2"/>
  <c r="M191" i="2" s="1"/>
  <c r="N190" i="2"/>
  <c r="M190" i="2"/>
  <c r="L190" i="2"/>
  <c r="N189" i="2"/>
  <c r="L189" i="2"/>
  <c r="M189" i="2" s="1"/>
  <c r="N188" i="2"/>
  <c r="M188" i="2"/>
  <c r="L188" i="2"/>
  <c r="N187" i="2"/>
  <c r="L187" i="2"/>
  <c r="M187" i="2" s="1"/>
  <c r="N186" i="2"/>
  <c r="M186" i="2"/>
  <c r="L186" i="2"/>
  <c r="N185" i="2"/>
  <c r="L185" i="2"/>
  <c r="M185" i="2" s="1"/>
  <c r="N184" i="2"/>
  <c r="M184" i="2"/>
  <c r="L184" i="2"/>
  <c r="N183" i="2"/>
  <c r="L183" i="2"/>
  <c r="M183" i="2" s="1"/>
  <c r="N182" i="2"/>
  <c r="M182" i="2"/>
  <c r="L182" i="2"/>
  <c r="N181" i="2"/>
  <c r="N180" i="2"/>
  <c r="M180" i="2"/>
  <c r="L180" i="2"/>
  <c r="N179" i="2"/>
  <c r="L179" i="2"/>
  <c r="M179" i="2" s="1"/>
  <c r="N178" i="2"/>
  <c r="M178" i="2"/>
  <c r="L178" i="2"/>
  <c r="N177" i="2"/>
  <c r="L177" i="2"/>
  <c r="M177" i="2" s="1"/>
  <c r="N176" i="2"/>
  <c r="M176" i="2"/>
  <c r="L176" i="2"/>
  <c r="N175" i="2"/>
  <c r="L175" i="2"/>
  <c r="M175" i="2" s="1"/>
  <c r="N174" i="2"/>
  <c r="M174" i="2"/>
  <c r="L174" i="2"/>
  <c r="N173" i="2"/>
  <c r="L173" i="2"/>
  <c r="M173" i="2" s="1"/>
  <c r="N172" i="2"/>
  <c r="M172" i="2"/>
  <c r="L172" i="2"/>
  <c r="N171" i="2"/>
  <c r="L171" i="2"/>
  <c r="M171" i="2" s="1"/>
  <c r="N170" i="2"/>
  <c r="M170" i="2"/>
  <c r="L170" i="2"/>
  <c r="N169" i="2"/>
  <c r="L169" i="2"/>
  <c r="M169" i="2" s="1"/>
  <c r="N168" i="2"/>
  <c r="N167" i="2"/>
  <c r="L167" i="2"/>
  <c r="M167" i="2" s="1"/>
  <c r="N166" i="2"/>
  <c r="M166" i="2"/>
  <c r="L166" i="2"/>
  <c r="N165" i="2"/>
  <c r="L165" i="2"/>
  <c r="M165" i="2" s="1"/>
  <c r="N164" i="2"/>
  <c r="N163" i="2"/>
  <c r="L163" i="2"/>
  <c r="M163" i="2" s="1"/>
  <c r="N162" i="2"/>
  <c r="M162" i="2"/>
  <c r="L162" i="2"/>
  <c r="N161" i="2"/>
  <c r="L161" i="2"/>
  <c r="M161" i="2" s="1"/>
  <c r="N160" i="2"/>
  <c r="M160" i="2"/>
  <c r="L160" i="2"/>
  <c r="N159" i="2"/>
  <c r="L159" i="2"/>
  <c r="M159" i="2" s="1"/>
  <c r="N158" i="2"/>
  <c r="M158" i="2"/>
  <c r="L158" i="2"/>
  <c r="N157" i="2"/>
  <c r="L157" i="2"/>
  <c r="M157" i="2" s="1"/>
  <c r="N156" i="2"/>
  <c r="M156" i="2"/>
  <c r="L156" i="2"/>
  <c r="N155" i="2"/>
  <c r="L155" i="2"/>
  <c r="M155" i="2" s="1"/>
  <c r="N154" i="2"/>
  <c r="N153" i="2"/>
  <c r="N152" i="2"/>
  <c r="M152" i="2"/>
  <c r="L152" i="2"/>
  <c r="N151" i="2"/>
  <c r="L151" i="2"/>
  <c r="M151" i="2" s="1"/>
  <c r="N150" i="2"/>
  <c r="N149" i="2"/>
  <c r="L149" i="2"/>
  <c r="M149" i="2" s="1"/>
  <c r="N148" i="2"/>
  <c r="M148" i="2"/>
  <c r="L148" i="2"/>
  <c r="N147" i="2"/>
  <c r="L147" i="2"/>
  <c r="M147" i="2" s="1"/>
  <c r="N146" i="2"/>
  <c r="M146" i="2"/>
  <c r="L146" i="2"/>
  <c r="N145" i="2"/>
  <c r="L145" i="2"/>
  <c r="M145" i="2" s="1"/>
  <c r="N144" i="2"/>
  <c r="M144" i="2"/>
  <c r="L144" i="2"/>
  <c r="N143" i="2"/>
  <c r="L143" i="2"/>
  <c r="M143" i="2" s="1"/>
  <c r="N142" i="2"/>
  <c r="M142" i="2"/>
  <c r="L142" i="2"/>
  <c r="N141" i="2"/>
  <c r="L141" i="2"/>
  <c r="M141" i="2" s="1"/>
  <c r="N140" i="2"/>
  <c r="M140" i="2"/>
  <c r="L140" i="2"/>
  <c r="N139" i="2"/>
  <c r="L139" i="2"/>
  <c r="M139" i="2" s="1"/>
  <c r="N138" i="2"/>
  <c r="M138" i="2"/>
  <c r="L138" i="2"/>
  <c r="N137" i="2"/>
  <c r="L137" i="2"/>
  <c r="M137" i="2" s="1"/>
  <c r="N136" i="2"/>
  <c r="M136" i="2"/>
  <c r="L136" i="2"/>
  <c r="N135" i="2"/>
  <c r="L135" i="2"/>
  <c r="M135" i="2" s="1"/>
  <c r="N134" i="2"/>
  <c r="M134" i="2"/>
  <c r="L134" i="2"/>
  <c r="N133" i="2"/>
  <c r="L133" i="2"/>
  <c r="M133" i="2" s="1"/>
  <c r="N132" i="2"/>
  <c r="M132" i="2"/>
  <c r="L132" i="2"/>
  <c r="N131" i="2"/>
  <c r="L131" i="2"/>
  <c r="M131" i="2" s="1"/>
  <c r="N130" i="2"/>
  <c r="M130" i="2"/>
  <c r="L130" i="2"/>
  <c r="N129" i="2"/>
  <c r="L129" i="2"/>
  <c r="M129" i="2" s="1"/>
  <c r="N128" i="2"/>
  <c r="M128" i="2"/>
  <c r="L128" i="2"/>
  <c r="N127" i="2"/>
  <c r="L127" i="2"/>
  <c r="M127" i="2" s="1"/>
  <c r="N126" i="2"/>
  <c r="M126" i="2"/>
  <c r="L126" i="2"/>
  <c r="N125" i="2"/>
  <c r="L125" i="2"/>
  <c r="M125" i="2" s="1"/>
  <c r="N124" i="2"/>
  <c r="M124" i="2"/>
  <c r="L124" i="2"/>
  <c r="N123" i="2"/>
  <c r="L123" i="2"/>
  <c r="M123" i="2" s="1"/>
  <c r="N122" i="2"/>
  <c r="M122" i="2"/>
  <c r="L122" i="2"/>
  <c r="N121" i="2"/>
  <c r="L121" i="2"/>
  <c r="M121" i="2" s="1"/>
  <c r="N120" i="2"/>
  <c r="M120" i="2"/>
  <c r="L120" i="2"/>
  <c r="N119" i="2"/>
  <c r="L119" i="2"/>
  <c r="M119" i="2" s="1"/>
  <c r="N118" i="2"/>
  <c r="M118" i="2"/>
  <c r="L118" i="2"/>
  <c r="N117" i="2"/>
  <c r="L117" i="2"/>
  <c r="M117" i="2" s="1"/>
  <c r="N116" i="2"/>
  <c r="M116" i="2"/>
  <c r="L116" i="2"/>
  <c r="N115" i="2"/>
  <c r="L115" i="2"/>
  <c r="M115" i="2" s="1"/>
  <c r="N114" i="2"/>
  <c r="M114" i="2"/>
  <c r="L114" i="2"/>
  <c r="N113" i="2"/>
  <c r="L113" i="2"/>
  <c r="M113" i="2" s="1"/>
  <c r="N112" i="2"/>
  <c r="M112" i="2"/>
  <c r="L112" i="2"/>
  <c r="N111" i="2"/>
  <c r="L111" i="2"/>
  <c r="M111" i="2" s="1"/>
  <c r="N110" i="2"/>
  <c r="M110" i="2"/>
  <c r="L110" i="2"/>
  <c r="N109" i="2"/>
  <c r="L109" i="2"/>
  <c r="M109" i="2" s="1"/>
  <c r="N108" i="2"/>
  <c r="M108" i="2"/>
  <c r="L108" i="2"/>
  <c r="N107" i="2"/>
  <c r="L107" i="2"/>
  <c r="M107" i="2" s="1"/>
  <c r="N106" i="2"/>
  <c r="M106" i="2"/>
  <c r="L106" i="2"/>
  <c r="N105" i="2"/>
  <c r="L105" i="2"/>
  <c r="M105" i="2" s="1"/>
  <c r="N104" i="2"/>
  <c r="M104" i="2"/>
  <c r="L104" i="2"/>
  <c r="N103" i="2"/>
  <c r="L103" i="2"/>
  <c r="M103" i="2" s="1"/>
  <c r="N102" i="2"/>
  <c r="M102" i="2"/>
  <c r="L102" i="2"/>
  <c r="N101" i="2"/>
  <c r="L101" i="2"/>
  <c r="M101" i="2" s="1"/>
  <c r="N100" i="2"/>
  <c r="M100" i="2"/>
  <c r="L100" i="2"/>
  <c r="N99" i="2"/>
  <c r="L99" i="2"/>
  <c r="M99" i="2" s="1"/>
  <c r="N98" i="2"/>
  <c r="M98" i="2"/>
  <c r="L98" i="2"/>
  <c r="N97" i="2"/>
  <c r="L97" i="2"/>
  <c r="M97" i="2" s="1"/>
  <c r="N96" i="2"/>
  <c r="M96" i="2"/>
  <c r="L96" i="2"/>
  <c r="N95" i="2"/>
  <c r="L95" i="2"/>
  <c r="M95" i="2" s="1"/>
  <c r="N94" i="2"/>
  <c r="M94" i="2"/>
  <c r="L94" i="2"/>
  <c r="N93" i="2"/>
  <c r="L93" i="2"/>
  <c r="M93" i="2" s="1"/>
  <c r="N92" i="2"/>
  <c r="M92" i="2"/>
  <c r="L92" i="2"/>
  <c r="N91" i="2"/>
  <c r="L91" i="2"/>
  <c r="M91" i="2" s="1"/>
  <c r="N90" i="2"/>
  <c r="M90" i="2"/>
  <c r="L90" i="2"/>
  <c r="N89" i="2"/>
  <c r="L89" i="2"/>
  <c r="M89" i="2" s="1"/>
  <c r="N88" i="2"/>
  <c r="M88" i="2"/>
  <c r="L88" i="2"/>
  <c r="N87" i="2"/>
  <c r="L87" i="2"/>
  <c r="M87" i="2" s="1"/>
  <c r="N86" i="2"/>
  <c r="M86" i="2"/>
  <c r="L86" i="2"/>
  <c r="N85" i="2"/>
  <c r="L85" i="2"/>
  <c r="M85" i="2" s="1"/>
  <c r="N84" i="2"/>
  <c r="M84" i="2"/>
  <c r="L84" i="2"/>
  <c r="N83" i="2"/>
  <c r="L83" i="2"/>
  <c r="M83" i="2" s="1"/>
  <c r="N82" i="2"/>
  <c r="M82" i="2"/>
  <c r="L82" i="2"/>
  <c r="N81" i="2"/>
  <c r="L81" i="2"/>
  <c r="M81" i="2" s="1"/>
  <c r="N80" i="2"/>
  <c r="M80" i="2"/>
  <c r="L80" i="2"/>
  <c r="N79" i="2"/>
  <c r="L79" i="2"/>
  <c r="M79" i="2" s="1"/>
  <c r="N78" i="2"/>
  <c r="M78" i="2"/>
  <c r="L78" i="2"/>
  <c r="N77" i="2"/>
  <c r="L77" i="2"/>
  <c r="M77" i="2" s="1"/>
  <c r="N76" i="2"/>
  <c r="M76" i="2"/>
  <c r="L76" i="2"/>
  <c r="N75" i="2"/>
  <c r="L75" i="2"/>
  <c r="M75" i="2" s="1"/>
  <c r="N74" i="2"/>
  <c r="M74" i="2"/>
  <c r="L74" i="2"/>
  <c r="N73" i="2"/>
  <c r="L73" i="2"/>
  <c r="M73" i="2" s="1"/>
  <c r="N72" i="2"/>
  <c r="N71" i="2"/>
  <c r="L71" i="2"/>
  <c r="M71" i="2" s="1"/>
  <c r="N70" i="2"/>
  <c r="M70" i="2"/>
  <c r="L70" i="2"/>
  <c r="N69" i="2"/>
  <c r="L69" i="2"/>
  <c r="M69" i="2" s="1"/>
  <c r="N68" i="2"/>
  <c r="M68" i="2"/>
  <c r="L68" i="2"/>
  <c r="N67" i="2"/>
  <c r="L67" i="2"/>
  <c r="M67" i="2" s="1"/>
  <c r="N66" i="2"/>
  <c r="M66" i="2"/>
  <c r="L66" i="2"/>
  <c r="N65" i="2"/>
  <c r="M65" i="2"/>
  <c r="L65" i="2"/>
  <c r="N64" i="2"/>
  <c r="M64" i="2"/>
  <c r="L64" i="2"/>
  <c r="N63" i="2"/>
  <c r="L63" i="2"/>
  <c r="M63" i="2" s="1"/>
  <c r="N62" i="2"/>
  <c r="M62" i="2"/>
  <c r="L62" i="2"/>
  <c r="N61" i="2"/>
  <c r="M61" i="2"/>
  <c r="L61" i="2"/>
  <c r="N60" i="2"/>
  <c r="L60" i="2"/>
  <c r="M60" i="2" s="1"/>
  <c r="N59" i="2"/>
  <c r="L59" i="2"/>
  <c r="M59" i="2" s="1"/>
  <c r="N58" i="2"/>
  <c r="M58" i="2"/>
  <c r="L58" i="2"/>
  <c r="N57" i="2"/>
  <c r="N56" i="2"/>
  <c r="M56" i="2"/>
  <c r="L56" i="2"/>
  <c r="N55" i="2"/>
  <c r="L55" i="2"/>
  <c r="M55" i="2" s="1"/>
  <c r="N54" i="2"/>
  <c r="L54" i="2"/>
  <c r="M54" i="2" s="1"/>
  <c r="N53" i="2"/>
  <c r="M53" i="2"/>
  <c r="L53" i="2"/>
  <c r="N52" i="2"/>
  <c r="L52" i="2"/>
  <c r="M52" i="2" s="1"/>
  <c r="N51" i="2"/>
  <c r="L51" i="2"/>
  <c r="M51" i="2" s="1"/>
  <c r="N50" i="2"/>
  <c r="L50" i="2"/>
  <c r="M50" i="2" s="1"/>
  <c r="N49" i="2"/>
  <c r="M49" i="2"/>
  <c r="L49" i="2"/>
  <c r="N48" i="2"/>
  <c r="L48" i="2"/>
  <c r="M48" i="2" s="1"/>
  <c r="N47" i="2"/>
  <c r="L47" i="2"/>
  <c r="M47" i="2" s="1"/>
  <c r="N46" i="2"/>
  <c r="L46" i="2"/>
  <c r="M46" i="2" s="1"/>
  <c r="N45" i="2"/>
  <c r="M45" i="2"/>
  <c r="L45" i="2"/>
  <c r="N44" i="2"/>
  <c r="L44" i="2"/>
  <c r="M44" i="2" s="1"/>
  <c r="N43" i="2"/>
  <c r="L43" i="2"/>
  <c r="M43" i="2" s="1"/>
  <c r="N42" i="2"/>
  <c r="L42" i="2"/>
  <c r="M42" i="2" s="1"/>
  <c r="N41" i="2"/>
  <c r="M41" i="2"/>
  <c r="L41" i="2"/>
  <c r="N40" i="2"/>
  <c r="L40" i="2"/>
  <c r="M40" i="2" s="1"/>
  <c r="N39" i="2"/>
  <c r="L39" i="2"/>
  <c r="M39" i="2" s="1"/>
  <c r="N38" i="2"/>
  <c r="L38" i="2"/>
  <c r="M38" i="2" s="1"/>
  <c r="N37" i="2"/>
  <c r="M37" i="2"/>
  <c r="L37" i="2"/>
  <c r="N36" i="2"/>
  <c r="L36" i="2"/>
  <c r="M36" i="2" s="1"/>
  <c r="N35" i="2"/>
  <c r="L35" i="2"/>
  <c r="M35" i="2" s="1"/>
  <c r="N34" i="2"/>
  <c r="L34" i="2"/>
  <c r="M34" i="2" s="1"/>
  <c r="N33" i="2"/>
  <c r="M33" i="2"/>
  <c r="L33" i="2"/>
  <c r="N32" i="2"/>
  <c r="L32" i="2"/>
  <c r="M32" i="2" s="1"/>
  <c r="N31" i="2"/>
  <c r="L31" i="2"/>
  <c r="M31" i="2" s="1"/>
  <c r="N30" i="2"/>
  <c r="L30" i="2"/>
  <c r="M30" i="2" s="1"/>
  <c r="N29" i="2"/>
  <c r="M29" i="2"/>
  <c r="L29" i="2"/>
  <c r="N28" i="2"/>
  <c r="L28" i="2"/>
  <c r="M28" i="2" s="1"/>
  <c r="N27" i="2"/>
  <c r="L27" i="2"/>
  <c r="M27" i="2" s="1"/>
  <c r="N26" i="2"/>
  <c r="L26" i="2"/>
  <c r="M26" i="2" s="1"/>
  <c r="N25" i="2"/>
  <c r="M25" i="2"/>
  <c r="L25" i="2"/>
  <c r="N24" i="2"/>
  <c r="L24" i="2"/>
  <c r="M24" i="2" s="1"/>
  <c r="N23" i="2"/>
  <c r="L23" i="2"/>
  <c r="M23" i="2" s="1"/>
  <c r="N22" i="2"/>
  <c r="L22" i="2"/>
  <c r="M22" i="2" s="1"/>
  <c r="N21" i="2"/>
  <c r="M21" i="2"/>
  <c r="L21" i="2"/>
  <c r="N20" i="2"/>
  <c r="L20" i="2"/>
  <c r="M20" i="2" s="1"/>
  <c r="N19" i="2"/>
  <c r="N18" i="2"/>
  <c r="L18" i="2"/>
  <c r="M18" i="2" s="1"/>
  <c r="N17" i="2"/>
  <c r="L17" i="2"/>
  <c r="M17" i="2" s="1"/>
  <c r="N16" i="2"/>
  <c r="L16" i="2"/>
  <c r="M16" i="2" s="1"/>
  <c r="N15" i="2"/>
  <c r="N14" i="2"/>
  <c r="L14" i="2"/>
  <c r="M14" i="2" s="1"/>
  <c r="N13" i="2"/>
  <c r="M13" i="2"/>
  <c r="L13" i="2"/>
  <c r="N12" i="2"/>
  <c r="L12" i="2"/>
  <c r="M12" i="2" s="1"/>
  <c r="N11" i="2"/>
  <c r="N10" i="2"/>
  <c r="L10" i="2"/>
  <c r="M10" i="2" s="1"/>
  <c r="N9" i="2"/>
  <c r="L9" i="2"/>
  <c r="M9" i="2" s="1"/>
  <c r="N8" i="2"/>
  <c r="L8" i="2"/>
  <c r="M8" i="2" s="1"/>
  <c r="N7" i="2"/>
  <c r="M7" i="2"/>
  <c r="L7" i="2"/>
  <c r="N6" i="2"/>
  <c r="N5" i="2"/>
  <c r="M5" i="2"/>
  <c r="L5" i="2"/>
  <c r="N4" i="2"/>
  <c r="L4" i="2"/>
  <c r="M4" i="2" s="1"/>
  <c r="N3" i="2"/>
  <c r="L3" i="2"/>
  <c r="M3" i="2" s="1"/>
  <c r="N2" i="2"/>
  <c r="L2" i="2"/>
  <c r="M2" i="2" s="1"/>
</calcChain>
</file>

<file path=xl/sharedStrings.xml><?xml version="1.0" encoding="utf-8"?>
<sst xmlns="http://schemas.openxmlformats.org/spreadsheetml/2006/main" count="3509" uniqueCount="736">
  <si>
    <t>Date</t>
  </si>
  <si>
    <t>Breed</t>
  </si>
  <si>
    <t>Call Name</t>
  </si>
  <si>
    <t>Registry</t>
  </si>
  <si>
    <t>#</t>
  </si>
  <si>
    <t>DOB</t>
  </si>
  <si>
    <t>Owner</t>
  </si>
  <si>
    <t>Run 1</t>
  </si>
  <si>
    <t>Run 2</t>
  </si>
  <si>
    <t>Run 3</t>
  </si>
  <si>
    <t>Best</t>
  </si>
  <si>
    <t>MPH</t>
  </si>
  <si>
    <t>Age</t>
  </si>
  <si>
    <t>S=(distance in ft/5280) / (Time/3600)</t>
  </si>
  <si>
    <t>A</t>
  </si>
  <si>
    <t>Autumn</t>
  </si>
  <si>
    <t>AKC</t>
  </si>
  <si>
    <t>Connie Sullivan &amp; Deann Britton</t>
  </si>
  <si>
    <t>Captain</t>
  </si>
  <si>
    <t>David Hendrix</t>
  </si>
  <si>
    <t>Casper</t>
  </si>
  <si>
    <t>Connie Sullivan</t>
  </si>
  <si>
    <t>Feniq</t>
  </si>
  <si>
    <t>Deann Britton</t>
  </si>
  <si>
    <t>Gemma</t>
  </si>
  <si>
    <t>HP34963603</t>
  </si>
  <si>
    <t>Guimares</t>
  </si>
  <si>
    <t>Mike O'Neil</t>
  </si>
  <si>
    <t>Habbi</t>
  </si>
  <si>
    <t>Jeopardi</t>
  </si>
  <si>
    <t>Jerzi</t>
  </si>
  <si>
    <t>Kirat</t>
  </si>
  <si>
    <t>HP37712201</t>
  </si>
  <si>
    <t>Vicki Fagre</t>
  </si>
  <si>
    <t>Milo</t>
  </si>
  <si>
    <t>#2 Est</t>
  </si>
  <si>
    <t>Paco</t>
  </si>
  <si>
    <t>HP26135405</t>
  </si>
  <si>
    <t>Quinn</t>
  </si>
  <si>
    <t>Deann Britton &amp; Connie Sullivan</t>
  </si>
  <si>
    <t>Rory</t>
  </si>
  <si>
    <t>See Ya</t>
  </si>
  <si>
    <t>HP07422301</t>
  </si>
  <si>
    <t>Sera</t>
  </si>
  <si>
    <t>Slenna</t>
  </si>
  <si>
    <t>OC</t>
  </si>
  <si>
    <t>Tariq</t>
  </si>
  <si>
    <t>HP27625106</t>
  </si>
  <si>
    <t>Tenille</t>
  </si>
  <si>
    <t>Az</t>
  </si>
  <si>
    <t>Ramisi</t>
  </si>
  <si>
    <t>Michele Bisbee</t>
  </si>
  <si>
    <t>Ba</t>
  </si>
  <si>
    <t>Cooper</t>
  </si>
  <si>
    <t>Mike Carter</t>
  </si>
  <si>
    <t>Sauce</t>
  </si>
  <si>
    <t>Stephanie Cheng</t>
  </si>
  <si>
    <t>Tru</t>
  </si>
  <si>
    <t>nt</t>
  </si>
  <si>
    <t>Zest</t>
  </si>
  <si>
    <t>Kim McNeill</t>
  </si>
  <si>
    <t>Bz</t>
  </si>
  <si>
    <t>Ada</t>
  </si>
  <si>
    <t>Denise Carroll</t>
  </si>
  <si>
    <t>DNF</t>
  </si>
  <si>
    <t>Aliza</t>
  </si>
  <si>
    <t>HP49095201</t>
  </si>
  <si>
    <t>KC Thompson &amp; Tom Golcher</t>
  </si>
  <si>
    <t>9 wks post welp</t>
  </si>
  <si>
    <t xml:space="preserve">lame </t>
  </si>
  <si>
    <t>Ash</t>
  </si>
  <si>
    <t>Tina Wisman</t>
  </si>
  <si>
    <t>Aspen</t>
  </si>
  <si>
    <t>Deb Henderson</t>
  </si>
  <si>
    <t>Bazille</t>
  </si>
  <si>
    <t>Joyce Law</t>
  </si>
  <si>
    <t>Bear</t>
  </si>
  <si>
    <t>HP54746201</t>
  </si>
  <si>
    <t>Susan Van de Water</t>
  </si>
  <si>
    <t>Bladerunner</t>
  </si>
  <si>
    <t>HP40594902</t>
  </si>
  <si>
    <t>Leonore Abordo</t>
  </si>
  <si>
    <t>Bocelli</t>
  </si>
  <si>
    <t>HP40804402</t>
  </si>
  <si>
    <t>KC &amp; Tom Golcher-Thompson</t>
  </si>
  <si>
    <t>Squawker</t>
  </si>
  <si>
    <t>Boomer</t>
  </si>
  <si>
    <t>HP41718709</t>
  </si>
  <si>
    <t>Leigh Paintin</t>
  </si>
  <si>
    <t>Run 1 est</t>
  </si>
  <si>
    <t>#1 w/sq</t>
  </si>
  <si>
    <t>Boots</t>
  </si>
  <si>
    <t>HP49802904</t>
  </si>
  <si>
    <t>Bristol</t>
  </si>
  <si>
    <t>Canyon</t>
  </si>
  <si>
    <t>HP44574104</t>
  </si>
  <si>
    <t>in season</t>
  </si>
  <si>
    <t>Carlo</t>
  </si>
  <si>
    <t>HP32139201</t>
  </si>
  <si>
    <t>Cashel</t>
  </si>
  <si>
    <t>Rebecca Campbell &amp; Melissa Pearce</t>
  </si>
  <si>
    <t>Charger</t>
  </si>
  <si>
    <t>HP20624105</t>
  </si>
  <si>
    <t>Chase</t>
  </si>
  <si>
    <t>HP52997906</t>
  </si>
  <si>
    <t>Checkov</t>
  </si>
  <si>
    <t>HP48465408</t>
  </si>
  <si>
    <t>Colleen Kentfield</t>
  </si>
  <si>
    <t>EQ</t>
  </si>
  <si>
    <t>Chekov</t>
  </si>
  <si>
    <t>Coffee</t>
  </si>
  <si>
    <t>HP4390980</t>
  </si>
  <si>
    <t>Melissa Pearce</t>
  </si>
  <si>
    <t>Melissa Pearce &amp; Rebecca Peters Campbell</t>
  </si>
  <si>
    <t>Denver</t>
  </si>
  <si>
    <t>HP32783606</t>
  </si>
  <si>
    <t>Diamond</t>
  </si>
  <si>
    <t>Cat Benz</t>
  </si>
  <si>
    <t>Durango</t>
  </si>
  <si>
    <t>HP32783607</t>
  </si>
  <si>
    <t>Easy</t>
  </si>
  <si>
    <t>HP520785</t>
  </si>
  <si>
    <t>Eclipse</t>
  </si>
  <si>
    <t>HP37997003</t>
  </si>
  <si>
    <t>Veteran Run</t>
  </si>
  <si>
    <t>Eden</t>
  </si>
  <si>
    <t>Elwood</t>
  </si>
  <si>
    <t>HP3799700</t>
  </si>
  <si>
    <t>Peggy Dalheim</t>
  </si>
  <si>
    <t>Encore</t>
  </si>
  <si>
    <t>HP37997001</t>
  </si>
  <si>
    <t>Rita Rice</t>
  </si>
  <si>
    <t>Enzo</t>
  </si>
  <si>
    <t>Tory &amp; Randy Ward</t>
  </si>
  <si>
    <t>FiBee</t>
  </si>
  <si>
    <t>Maggie Rice</t>
  </si>
  <si>
    <t>Firebolt</t>
  </si>
  <si>
    <t>HP48992305</t>
  </si>
  <si>
    <t>Flash</t>
  </si>
  <si>
    <t>HP41803101</t>
  </si>
  <si>
    <t>Fluff</t>
  </si>
  <si>
    <t>Flynn</t>
  </si>
  <si>
    <t>Gerianne Henderson</t>
  </si>
  <si>
    <t>Gala</t>
  </si>
  <si>
    <t>HP439098</t>
  </si>
  <si>
    <t>Galliano</t>
  </si>
  <si>
    <t>Gibson</t>
  </si>
  <si>
    <t>HP43909804</t>
  </si>
  <si>
    <t>lame run 2</t>
  </si>
  <si>
    <t>Guinness</t>
  </si>
  <si>
    <t>HP43909806</t>
  </si>
  <si>
    <t>NT</t>
  </si>
  <si>
    <t>Hamilton</t>
  </si>
  <si>
    <t>HP48465406</t>
  </si>
  <si>
    <t>Harvey</t>
  </si>
  <si>
    <t>HP484654</t>
  </si>
  <si>
    <t>HP164654</t>
  </si>
  <si>
    <t>Hatteras</t>
  </si>
  <si>
    <t>Havra</t>
  </si>
  <si>
    <t>KC Thompson</t>
  </si>
  <si>
    <t>Hayden</t>
  </si>
  <si>
    <t>HP48465411</t>
  </si>
  <si>
    <t>Heather</t>
  </si>
  <si>
    <t>Hilton</t>
  </si>
  <si>
    <t>Lynn Krause</t>
  </si>
  <si>
    <t>Hope</t>
  </si>
  <si>
    <t>HP48465402</t>
  </si>
  <si>
    <t>KC Thompson and Phyllis Potter</t>
  </si>
  <si>
    <t>DNR</t>
  </si>
  <si>
    <t>Hotsie</t>
  </si>
  <si>
    <t>9 mths</t>
  </si>
  <si>
    <t>Hudson</t>
  </si>
  <si>
    <t>HP48465410</t>
  </si>
  <si>
    <t>Imp</t>
  </si>
  <si>
    <t>HP55986502</t>
  </si>
  <si>
    <t>IndyGo</t>
  </si>
  <si>
    <t>HP52078508</t>
  </si>
  <si>
    <t>Insanity</t>
  </si>
  <si>
    <t>HP39055402</t>
  </si>
  <si>
    <t>Ivory</t>
  </si>
  <si>
    <t>HP4935092</t>
  </si>
  <si>
    <t>Lori Gross</t>
  </si>
  <si>
    <t>JV</t>
  </si>
  <si>
    <t>HP50031702</t>
  </si>
  <si>
    <t>Kane</t>
  </si>
  <si>
    <t>HP51814202</t>
  </si>
  <si>
    <t>Katrina</t>
  </si>
  <si>
    <t>Anne O'Neill</t>
  </si>
  <si>
    <t>Kazan</t>
  </si>
  <si>
    <t>HP08916701</t>
  </si>
  <si>
    <t>Khan</t>
  </si>
  <si>
    <t>Mary Kay Woodward</t>
  </si>
  <si>
    <t>Kiev</t>
  </si>
  <si>
    <t>HP08916601</t>
  </si>
  <si>
    <t>Kiss</t>
  </si>
  <si>
    <t>HP51814203</t>
  </si>
  <si>
    <t>Langley</t>
  </si>
  <si>
    <t>Lara</t>
  </si>
  <si>
    <t>HP45602401</t>
  </si>
  <si>
    <t>KC Thompson, Tom Golcher, Helena H.</t>
  </si>
  <si>
    <t>Leggs</t>
  </si>
  <si>
    <t>Liberty</t>
  </si>
  <si>
    <t>HP55942905</t>
  </si>
  <si>
    <t>Livvie</t>
  </si>
  <si>
    <t>Linda Pocurull</t>
  </si>
  <si>
    <t>Logan</t>
  </si>
  <si>
    <t>Lolita</t>
  </si>
  <si>
    <t>HP55942906</t>
  </si>
  <si>
    <t>puppy</t>
  </si>
  <si>
    <t>Lucy</t>
  </si>
  <si>
    <t>HP3525708</t>
  </si>
  <si>
    <t>Dawn Hall</t>
  </si>
  <si>
    <t>Magic</t>
  </si>
  <si>
    <t>Misha</t>
  </si>
  <si>
    <t>HP47291701RKF2795836</t>
  </si>
  <si>
    <t>Ernest Abresh</t>
  </si>
  <si>
    <t>Naviik</t>
  </si>
  <si>
    <t>Virginia Phillips</t>
  </si>
  <si>
    <t>Nitro</t>
  </si>
  <si>
    <t>HP16396505</t>
  </si>
  <si>
    <t>Nymeria</t>
  </si>
  <si>
    <t>Holly Heuer</t>
  </si>
  <si>
    <t>Oso</t>
  </si>
  <si>
    <t>Poppy</t>
  </si>
  <si>
    <t>Lyn Hoflin</t>
  </si>
  <si>
    <t>Princess</t>
  </si>
  <si>
    <t>Py</t>
  </si>
  <si>
    <t>HP14242003</t>
  </si>
  <si>
    <t>Injured</t>
  </si>
  <si>
    <t>Queen</t>
  </si>
  <si>
    <t>Rais</t>
  </si>
  <si>
    <t>Sandie Foushee</t>
  </si>
  <si>
    <t>Raskina</t>
  </si>
  <si>
    <t>BZ-00318/11-0</t>
  </si>
  <si>
    <t>Miwa Onodera</t>
  </si>
  <si>
    <t>Red Dawn</t>
  </si>
  <si>
    <t>HP40428305</t>
  </si>
  <si>
    <t>Skaya</t>
  </si>
  <si>
    <t>HP44574105</t>
  </si>
  <si>
    <t>Skittle</t>
  </si>
  <si>
    <t>HP5181420</t>
  </si>
  <si>
    <t>Kim Plache</t>
  </si>
  <si>
    <t>Socks</t>
  </si>
  <si>
    <t>HP24287701</t>
  </si>
  <si>
    <t>Swann</t>
  </si>
  <si>
    <t>HP37055503</t>
  </si>
  <si>
    <t>T Pet</t>
  </si>
  <si>
    <t>Rebecca Peters Campbell</t>
  </si>
  <si>
    <t>Tanforan</t>
  </si>
  <si>
    <t>HP37104202</t>
  </si>
  <si>
    <t>Teddy</t>
  </si>
  <si>
    <t>Tempest</t>
  </si>
  <si>
    <t>Tessa</t>
  </si>
  <si>
    <t>Tornado</t>
  </si>
  <si>
    <t>HP16396507</t>
  </si>
  <si>
    <t>Traveler</t>
  </si>
  <si>
    <t>Trek</t>
  </si>
  <si>
    <t>Venus</t>
  </si>
  <si>
    <t>Willow</t>
  </si>
  <si>
    <t>HP35331302</t>
  </si>
  <si>
    <t>Yaromir</t>
  </si>
  <si>
    <t>Heather Haag</t>
  </si>
  <si>
    <t>Zip</t>
  </si>
  <si>
    <t>HP52078503</t>
  </si>
  <si>
    <t>just out</t>
  </si>
  <si>
    <t>Ci</t>
  </si>
  <si>
    <t>Ursa</t>
  </si>
  <si>
    <t>Karin Mundsday</t>
  </si>
  <si>
    <t>G</t>
  </si>
  <si>
    <t>Avatar</t>
  </si>
  <si>
    <t>Renate Roder</t>
  </si>
  <si>
    <t>Memphis</t>
  </si>
  <si>
    <t>Jackie Gaithe</t>
  </si>
  <si>
    <t>Blew Pad on 2nd Run</t>
  </si>
  <si>
    <t>Murdoc</t>
  </si>
  <si>
    <t>11/202013</t>
  </si>
  <si>
    <t>Peter Friedrichsen</t>
  </si>
  <si>
    <t>Presley</t>
  </si>
  <si>
    <t>Vincent</t>
  </si>
  <si>
    <t>Selina Grimes</t>
  </si>
  <si>
    <t>G-NGA</t>
  </si>
  <si>
    <t>Jake</t>
  </si>
  <si>
    <t>NGA</t>
  </si>
  <si>
    <t>Daro Hyder</t>
  </si>
  <si>
    <t>#1 Est</t>
  </si>
  <si>
    <t>Moonshine</t>
  </si>
  <si>
    <t>Lauren Halby</t>
  </si>
  <si>
    <t>Rekatfi</t>
  </si>
  <si>
    <t>IB</t>
  </si>
  <si>
    <t>Cali</t>
  </si>
  <si>
    <t>Gayle Beckhart</t>
  </si>
  <si>
    <t>Carmen</t>
  </si>
  <si>
    <t>Lu Capritta</t>
  </si>
  <si>
    <t>Cruz</t>
  </si>
  <si>
    <t>Demi</t>
  </si>
  <si>
    <t>IG</t>
  </si>
  <si>
    <t>Gayle Irani</t>
  </si>
  <si>
    <t>#2 Sqkr</t>
  </si>
  <si>
    <t>Nico</t>
  </si>
  <si>
    <t>PAL</t>
  </si>
  <si>
    <t>Poof</t>
  </si>
  <si>
    <t>puppy run</t>
  </si>
  <si>
    <t>puppy 11 mth</t>
  </si>
  <si>
    <t>IW</t>
  </si>
  <si>
    <t>Kirin</t>
  </si>
  <si>
    <t>George &amp; Shawna Stone</t>
  </si>
  <si>
    <t>Ph</t>
  </si>
  <si>
    <t>Cayman</t>
  </si>
  <si>
    <t>Darci Kunard</t>
  </si>
  <si>
    <t>Copper</t>
  </si>
  <si>
    <t>HP53625902</t>
  </si>
  <si>
    <t>Robin Phinney</t>
  </si>
  <si>
    <t>New Record</t>
  </si>
  <si>
    <t>Ibi</t>
  </si>
  <si>
    <t>HP34537104</t>
  </si>
  <si>
    <t>Kaba</t>
  </si>
  <si>
    <t>Nuri</t>
  </si>
  <si>
    <t>HP42900302</t>
  </si>
  <si>
    <t>RR</t>
  </si>
  <si>
    <t>Axl</t>
  </si>
  <si>
    <t>HP25853701</t>
  </si>
  <si>
    <t>Patty Olney</t>
  </si>
  <si>
    <t>Bek</t>
  </si>
  <si>
    <t>Kelly Pierson</t>
  </si>
  <si>
    <t>Betty</t>
  </si>
  <si>
    <t>Holly Goudy</t>
  </si>
  <si>
    <t>Duran</t>
  </si>
  <si>
    <t>Patrick &amp; Rebecca Caplinger</t>
  </si>
  <si>
    <t>Echo</t>
  </si>
  <si>
    <t>Danielle Collins</t>
  </si>
  <si>
    <t>Gunny</t>
  </si>
  <si>
    <t>Sara Harris</t>
  </si>
  <si>
    <t>Indigo</t>
  </si>
  <si>
    <t>Jayda</t>
  </si>
  <si>
    <t>Linda Clark &amp; Robert Ostrofsky</t>
  </si>
  <si>
    <t>Jazz</t>
  </si>
  <si>
    <t>HP36768909</t>
  </si>
  <si>
    <t>Juno</t>
  </si>
  <si>
    <t>Justice</t>
  </si>
  <si>
    <t>Yolanda McClain</t>
  </si>
  <si>
    <t>Kya</t>
  </si>
  <si>
    <t>Lexi</t>
  </si>
  <si>
    <t>HP25853702</t>
  </si>
  <si>
    <t>Maddie</t>
  </si>
  <si>
    <t>HP19451007</t>
  </si>
  <si>
    <t>Mara</t>
  </si>
  <si>
    <t>Mhambi</t>
  </si>
  <si>
    <t>Mila</t>
  </si>
  <si>
    <t>Everton</t>
  </si>
  <si>
    <t>Radar</t>
  </si>
  <si>
    <t>Linda Sutton</t>
  </si>
  <si>
    <t>Riggs</t>
  </si>
  <si>
    <t>HP38030001</t>
  </si>
  <si>
    <t>Sadie</t>
  </si>
  <si>
    <t>Ben Lewis</t>
  </si>
  <si>
    <t>Shimba</t>
  </si>
  <si>
    <t>Sig</t>
  </si>
  <si>
    <t>Spring</t>
  </si>
  <si>
    <t>HP38030005</t>
  </si>
  <si>
    <t>Linda Clark &amp; Patty Olney</t>
  </si>
  <si>
    <t>Tizzy</t>
  </si>
  <si>
    <t>HP36768905</t>
  </si>
  <si>
    <t>Topaz</t>
  </si>
  <si>
    <t>Xexes</t>
  </si>
  <si>
    <t>Amie Graf</t>
  </si>
  <si>
    <t>Yezi</t>
  </si>
  <si>
    <t>Zelda</t>
  </si>
  <si>
    <t>Ziva</t>
  </si>
  <si>
    <t>HP25932107</t>
  </si>
  <si>
    <t>Zoe</t>
  </si>
  <si>
    <t>Zoe (2)</t>
  </si>
  <si>
    <t>Andrew Wightman</t>
  </si>
  <si>
    <t>Zohan</t>
  </si>
  <si>
    <t>Sa</t>
  </si>
  <si>
    <t>Bebe</t>
  </si>
  <si>
    <t>Gina Hayden</t>
  </si>
  <si>
    <t>Haba</t>
  </si>
  <si>
    <t>Frank Cassano</t>
  </si>
  <si>
    <t>JD</t>
  </si>
  <si>
    <t>JoJo</t>
  </si>
  <si>
    <t>10 mth</t>
  </si>
  <si>
    <t>Lance</t>
  </si>
  <si>
    <t>Jean Colletti</t>
  </si>
  <si>
    <t>Mango</t>
  </si>
  <si>
    <t>Shiri Hoshen</t>
  </si>
  <si>
    <t>Mariah</t>
  </si>
  <si>
    <t>Mira</t>
  </si>
  <si>
    <t>Silver</t>
  </si>
  <si>
    <t>Sl</t>
  </si>
  <si>
    <t>Rsassa</t>
  </si>
  <si>
    <t>FCI</t>
  </si>
  <si>
    <t>Dominique</t>
  </si>
  <si>
    <t>Sameer</t>
  </si>
  <si>
    <t>Ulfah</t>
  </si>
  <si>
    <t>SW</t>
  </si>
  <si>
    <t>Abby</t>
  </si>
  <si>
    <t>ISWS</t>
  </si>
  <si>
    <t>Tina Klahn</t>
  </si>
  <si>
    <t>Angel</t>
  </si>
  <si>
    <t>Bobbie Deis</t>
  </si>
  <si>
    <t>Apache</t>
  </si>
  <si>
    <t>2011-327/01</t>
  </si>
  <si>
    <t>Russ &amp; Chris Buhrdorf</t>
  </si>
  <si>
    <t>Archer</t>
  </si>
  <si>
    <t>Cathi Wester</t>
  </si>
  <si>
    <t>Azuma</t>
  </si>
  <si>
    <t>Megan Elizabeth</t>
  </si>
  <si>
    <t>10 mths</t>
  </si>
  <si>
    <t>Baku</t>
  </si>
  <si>
    <t>Laura Garabedian</t>
  </si>
  <si>
    <t>Bing</t>
  </si>
  <si>
    <t>B-mer</t>
  </si>
  <si>
    <t>Bounce</t>
  </si>
  <si>
    <t>Buster</t>
  </si>
  <si>
    <t>Calamity</t>
  </si>
  <si>
    <t>FR</t>
  </si>
  <si>
    <t>Camo</t>
  </si>
  <si>
    <t>Tabitha Hartbouer</t>
  </si>
  <si>
    <t>Tabitha Hartbauer</t>
  </si>
  <si>
    <t>Candy</t>
  </si>
  <si>
    <t>2010-279/06</t>
  </si>
  <si>
    <t>Chili</t>
  </si>
  <si>
    <t>Barbara Davis</t>
  </si>
  <si>
    <t>Chloe</t>
  </si>
  <si>
    <t>Cochise</t>
  </si>
  <si>
    <t>ran w/Rogan</t>
  </si>
  <si>
    <t>Comet</t>
  </si>
  <si>
    <t>Cricket</t>
  </si>
  <si>
    <t>Dazzle</t>
  </si>
  <si>
    <t>2015-520/04</t>
  </si>
  <si>
    <t>Chrisitina Klahn</t>
  </si>
  <si>
    <t>Devon</t>
  </si>
  <si>
    <t>Sw</t>
  </si>
  <si>
    <t>Dmitri</t>
  </si>
  <si>
    <t>Faolan</t>
  </si>
  <si>
    <t>Frodo</t>
  </si>
  <si>
    <t>Susan Mensch</t>
  </si>
  <si>
    <t>Fudge</t>
  </si>
  <si>
    <t>A469433</t>
  </si>
  <si>
    <t>Goldy</t>
  </si>
  <si>
    <t>Hawk</t>
  </si>
  <si>
    <t>Haylee</t>
  </si>
  <si>
    <t>Henri</t>
  </si>
  <si>
    <t>Christal Goldman</t>
  </si>
  <si>
    <t>Honey</t>
  </si>
  <si>
    <t>Kizzi</t>
  </si>
  <si>
    <t>Korra</t>
  </si>
  <si>
    <t>Mindy Sherwood</t>
  </si>
  <si>
    <t>Lydia</t>
  </si>
  <si>
    <t>Monaco</t>
  </si>
  <si>
    <t>Noah</t>
  </si>
  <si>
    <t>Noella</t>
  </si>
  <si>
    <t>Nolan</t>
  </si>
  <si>
    <t>Oliver</t>
  </si>
  <si>
    <t>Phoebe</t>
  </si>
  <si>
    <t>Pretzel</t>
  </si>
  <si>
    <t>Puppy Run</t>
  </si>
  <si>
    <t>Rini</t>
  </si>
  <si>
    <t>2015-473/01</t>
  </si>
  <si>
    <t>Christina Klahn</t>
  </si>
  <si>
    <t>Riven</t>
  </si>
  <si>
    <t xml:space="preserve">Bobbie Deis </t>
  </si>
  <si>
    <t xml:space="preserve">9 mth </t>
  </si>
  <si>
    <t>Rogan</t>
  </si>
  <si>
    <t>ran w/Cochise</t>
  </si>
  <si>
    <t>Rose</t>
  </si>
  <si>
    <t>Ryder</t>
  </si>
  <si>
    <t>SnickerNoodle</t>
  </si>
  <si>
    <t>Spencer</t>
  </si>
  <si>
    <t>Spot</t>
  </si>
  <si>
    <t>1 &amp; 2 Est</t>
  </si>
  <si>
    <t>Spy C</t>
  </si>
  <si>
    <t>Spy-C</t>
  </si>
  <si>
    <t>Stevie</t>
  </si>
  <si>
    <t>Tango</t>
  </si>
  <si>
    <t>Betty Kaplan</t>
  </si>
  <si>
    <t>Tanya</t>
  </si>
  <si>
    <t>25yd puppy</t>
  </si>
  <si>
    <t>Tasha</t>
  </si>
  <si>
    <t>Debra Dodge</t>
  </si>
  <si>
    <t>Titus</t>
  </si>
  <si>
    <t>Tom Cat</t>
  </si>
  <si>
    <t>Trace</t>
  </si>
  <si>
    <t>Trixie</t>
  </si>
  <si>
    <t>Tsarina</t>
  </si>
  <si>
    <t>ze Devonator</t>
  </si>
  <si>
    <t>Zee</t>
  </si>
  <si>
    <t>W</t>
  </si>
  <si>
    <t>Andy</t>
  </si>
  <si>
    <t>Stephen Seay</t>
  </si>
  <si>
    <t>OC on 3</t>
  </si>
  <si>
    <t>Bentley</t>
  </si>
  <si>
    <t>Michelle Evans</t>
  </si>
  <si>
    <t>Davy</t>
  </si>
  <si>
    <t>10.5 mths</t>
  </si>
  <si>
    <t>11 mths</t>
  </si>
  <si>
    <t>Devo</t>
  </si>
  <si>
    <t>HP48406607</t>
  </si>
  <si>
    <t>Bill Schultheis &amp; Sandra Mann</t>
  </si>
  <si>
    <t>Sandra Mann &amp; Bill Schultheis</t>
  </si>
  <si>
    <t>Dexter</t>
  </si>
  <si>
    <t>Pam &amp; Chad Cherry</t>
  </si>
  <si>
    <t>Dot</t>
  </si>
  <si>
    <t>Claudia Miller</t>
  </si>
  <si>
    <t>Dylan</t>
  </si>
  <si>
    <t>Cathern Day</t>
  </si>
  <si>
    <t>Fenway</t>
  </si>
  <si>
    <t>Gianna</t>
  </si>
  <si>
    <t>GiGi</t>
  </si>
  <si>
    <t>100yd puppy</t>
  </si>
  <si>
    <t>Ginny</t>
  </si>
  <si>
    <t>Izzy</t>
  </si>
  <si>
    <t>Lark</t>
  </si>
  <si>
    <t xml:space="preserve">Linda Pocurull </t>
  </si>
  <si>
    <t>Lindsay</t>
  </si>
  <si>
    <t>Loki</t>
  </si>
  <si>
    <t>HP51609203</t>
  </si>
  <si>
    <t>Maeve</t>
  </si>
  <si>
    <t>Mylee</t>
  </si>
  <si>
    <t>Niko</t>
  </si>
  <si>
    <t>Petey</t>
  </si>
  <si>
    <t>Red</t>
  </si>
  <si>
    <t>Dan Heidel</t>
  </si>
  <si>
    <t>Ringo</t>
  </si>
  <si>
    <t>Rondo</t>
  </si>
  <si>
    <t>HP39627304</t>
  </si>
  <si>
    <t>Matt Romig</t>
  </si>
  <si>
    <t>Mathew Romig</t>
  </si>
  <si>
    <t>Rumor</t>
  </si>
  <si>
    <t>Shelby</t>
  </si>
  <si>
    <t>Siobhan</t>
  </si>
  <si>
    <t>Smarty</t>
  </si>
  <si>
    <t>Christine Hart</t>
  </si>
  <si>
    <t>Sorcha</t>
  </si>
  <si>
    <t>Velvet</t>
  </si>
  <si>
    <t>Sandra Murray</t>
  </si>
  <si>
    <t>Vivo</t>
  </si>
  <si>
    <t>Waffle</t>
  </si>
  <si>
    <t>Dani Carpenter</t>
  </si>
  <si>
    <t>Zinger</t>
  </si>
  <si>
    <t xml:space="preserve">W </t>
  </si>
  <si>
    <t>W1</t>
  </si>
  <si>
    <t>Ari</t>
  </si>
  <si>
    <t>HP26655704</t>
  </si>
  <si>
    <t>Janet Krick</t>
  </si>
  <si>
    <t>Bella</t>
  </si>
  <si>
    <t>Jennifer Hime</t>
  </si>
  <si>
    <t>Bok Choy</t>
  </si>
  <si>
    <t>HP41926409</t>
  </si>
  <si>
    <t>Brew</t>
  </si>
  <si>
    <t>HP07617305</t>
  </si>
  <si>
    <t>Buckley</t>
  </si>
  <si>
    <t>HP34097505</t>
  </si>
  <si>
    <t>Linda Sanders</t>
  </si>
  <si>
    <t>Clovis</t>
  </si>
  <si>
    <t>HP18246002</t>
  </si>
  <si>
    <t>Fermi</t>
  </si>
  <si>
    <t>HP37161005</t>
  </si>
  <si>
    <t>Feynman</t>
  </si>
  <si>
    <t>HP37161007</t>
  </si>
  <si>
    <t>Gabriel</t>
  </si>
  <si>
    <t>Gator</t>
  </si>
  <si>
    <t>Carrie Burns</t>
  </si>
  <si>
    <t>Grizzly</t>
  </si>
  <si>
    <t>Isaac Ben-Joseph</t>
  </si>
  <si>
    <t>Jack</t>
  </si>
  <si>
    <t>Jett</t>
  </si>
  <si>
    <t>HP25978701</t>
  </si>
  <si>
    <t>Johnson</t>
  </si>
  <si>
    <t>HP41251103</t>
  </si>
  <si>
    <t>Kracken</t>
  </si>
  <si>
    <t>HP56989603</t>
  </si>
  <si>
    <t>JenniO McHenrey</t>
  </si>
  <si>
    <t>Lizzie</t>
  </si>
  <si>
    <t>HP25114707</t>
  </si>
  <si>
    <t>Lychee</t>
  </si>
  <si>
    <t>HP41926405</t>
  </si>
  <si>
    <t>Panda</t>
  </si>
  <si>
    <t>HP26655701</t>
  </si>
  <si>
    <t>Penelope</t>
  </si>
  <si>
    <t>HP25277001</t>
  </si>
  <si>
    <t>Polliwog</t>
  </si>
  <si>
    <t>HP36434301</t>
  </si>
  <si>
    <t>Ren</t>
  </si>
  <si>
    <t>Rivet</t>
  </si>
  <si>
    <t>HP53743801</t>
  </si>
  <si>
    <t>JenniO McHenry</t>
  </si>
  <si>
    <t>Spicy</t>
  </si>
  <si>
    <t>HP41959205</t>
  </si>
  <si>
    <t>Storme</t>
  </si>
  <si>
    <t>HP26655705</t>
  </si>
  <si>
    <t>Taco</t>
  </si>
  <si>
    <t>Ashley Walker</t>
  </si>
  <si>
    <t>Timmy</t>
  </si>
  <si>
    <t>HP24098503</t>
  </si>
  <si>
    <t>Wilco</t>
  </si>
  <si>
    <t>*CC</t>
  </si>
  <si>
    <t>Tobago</t>
  </si>
  <si>
    <t>Token</t>
  </si>
  <si>
    <t>ACD x</t>
  </si>
  <si>
    <t>Shenanigans</t>
  </si>
  <si>
    <t>Montana Johnson</t>
  </si>
  <si>
    <t>All Amer</t>
  </si>
  <si>
    <t>Kaila</t>
  </si>
  <si>
    <t>Montana Johnsom</t>
  </si>
  <si>
    <t>Sophie</t>
  </si>
  <si>
    <t>Susan &amp; Rick Wynkoop</t>
  </si>
  <si>
    <t>Au. Terrier</t>
  </si>
  <si>
    <t>Joy</t>
  </si>
  <si>
    <t>Ann Roache</t>
  </si>
  <si>
    <t>Tony</t>
  </si>
  <si>
    <t>Aus Cat Dog</t>
  </si>
  <si>
    <t>Joker</t>
  </si>
  <si>
    <t>Heather Mesmer</t>
  </si>
  <si>
    <t>Levi</t>
  </si>
  <si>
    <t>Lisa Fore</t>
  </si>
  <si>
    <t>BC mix</t>
  </si>
  <si>
    <t>Dozer</t>
  </si>
  <si>
    <t>Bonnie Smith</t>
  </si>
  <si>
    <t>OF</t>
  </si>
  <si>
    <t>Heffe</t>
  </si>
  <si>
    <t>Katie Altholz</t>
  </si>
  <si>
    <t>Border Collie</t>
  </si>
  <si>
    <t>da Vinci</t>
  </si>
  <si>
    <t>Onyx</t>
  </si>
  <si>
    <t>Katelyn Littlefield</t>
  </si>
  <si>
    <t>Boston Mix</t>
  </si>
  <si>
    <t>Luna</t>
  </si>
  <si>
    <t>got close</t>
  </si>
  <si>
    <t>Boston Terrier</t>
  </si>
  <si>
    <t>Lucius</t>
  </si>
  <si>
    <t>Bully Mix</t>
  </si>
  <si>
    <t>Ponder</t>
  </si>
  <si>
    <t>Anneliese/Monique</t>
  </si>
  <si>
    <t>Prim</t>
  </si>
  <si>
    <t>Wink</t>
  </si>
  <si>
    <t>Catahoula</t>
  </si>
  <si>
    <t>Dakota</t>
  </si>
  <si>
    <t>Kristen Gates</t>
  </si>
  <si>
    <t>Corgi</t>
  </si>
  <si>
    <t>Edward</t>
  </si>
  <si>
    <t>Sarah Garcia</t>
  </si>
  <si>
    <t>Effie</t>
  </si>
  <si>
    <t>Lizy</t>
  </si>
  <si>
    <t>Amy Oliver</t>
  </si>
  <si>
    <t>w/potty break</t>
  </si>
  <si>
    <t>Mabel</t>
  </si>
  <si>
    <t>puppy Run</t>
  </si>
  <si>
    <t>Watson</t>
  </si>
  <si>
    <t>Field Spaniel</t>
  </si>
  <si>
    <t>Dixon</t>
  </si>
  <si>
    <t>Heather Fiedler</t>
  </si>
  <si>
    <t>Golden</t>
  </si>
  <si>
    <t>Aires</t>
  </si>
  <si>
    <t>Aries</t>
  </si>
  <si>
    <t>Brulé</t>
  </si>
  <si>
    <t>Karen Lamb</t>
  </si>
  <si>
    <t>Skeezie</t>
  </si>
  <si>
    <t>GSD</t>
  </si>
  <si>
    <t>Nyx</t>
  </si>
  <si>
    <t>GSD/Mal</t>
  </si>
  <si>
    <t>Kiara</t>
  </si>
  <si>
    <t>GSP</t>
  </si>
  <si>
    <t>Charlie</t>
  </si>
  <si>
    <t>Chris Buhrdorf Niece</t>
  </si>
  <si>
    <t>Husky</t>
  </si>
  <si>
    <t>Denali</t>
  </si>
  <si>
    <t>Kaytu</t>
  </si>
  <si>
    <t>Husky Mix</t>
  </si>
  <si>
    <t>Fox Mulder</t>
  </si>
  <si>
    <t>Briana</t>
  </si>
  <si>
    <t>JRT</t>
  </si>
  <si>
    <t>Deanee</t>
  </si>
  <si>
    <t>Lab</t>
  </si>
  <si>
    <t>Baldur</t>
  </si>
  <si>
    <t>Jessica Russell</t>
  </si>
  <si>
    <t>Brownie</t>
  </si>
  <si>
    <t>Brenda Halverson</t>
  </si>
  <si>
    <t>Lizzy</t>
  </si>
  <si>
    <t>Lab Mix</t>
  </si>
  <si>
    <t>Mike Stewart &amp; Barbara L</t>
  </si>
  <si>
    <t>Lab-Pit Mix</t>
  </si>
  <si>
    <t>Foles</t>
  </si>
  <si>
    <t>Brian Ulewnin</t>
  </si>
  <si>
    <t>Lurcher</t>
  </si>
  <si>
    <t>Cleo</t>
  </si>
  <si>
    <t>MinPdle</t>
  </si>
  <si>
    <t>Robin</t>
  </si>
  <si>
    <t>Peggy Wier</t>
  </si>
  <si>
    <t>Est</t>
  </si>
  <si>
    <t>Pom</t>
  </si>
  <si>
    <t>Skyra</t>
  </si>
  <si>
    <t>Linnea Schabinger</t>
  </si>
  <si>
    <t>Port Water</t>
  </si>
  <si>
    <t>Sigi</t>
  </si>
  <si>
    <t>Alexa De Souza</t>
  </si>
  <si>
    <t>Rottie</t>
  </si>
  <si>
    <t>Ranger</t>
  </si>
  <si>
    <t>s collie</t>
  </si>
  <si>
    <t>Samoyed</t>
  </si>
  <si>
    <t>Blitzen</t>
  </si>
  <si>
    <t>Charli</t>
  </si>
  <si>
    <t>Cody</t>
  </si>
  <si>
    <t>WS59476601</t>
  </si>
  <si>
    <t>Lana McClellan</t>
  </si>
  <si>
    <t>Dani</t>
  </si>
  <si>
    <t>Pam Buhl</t>
  </si>
  <si>
    <t>6 mth post surgery</t>
  </si>
  <si>
    <t>Furrari</t>
  </si>
  <si>
    <t>Seattle</t>
  </si>
  <si>
    <t>Stella</t>
  </si>
  <si>
    <t>Rachel Paulson</t>
  </si>
  <si>
    <t>Taiga</t>
  </si>
  <si>
    <t>WS43750501</t>
  </si>
  <si>
    <t>Taiya</t>
  </si>
  <si>
    <t>Tracker</t>
  </si>
  <si>
    <t>WS59476602</t>
  </si>
  <si>
    <t>Sharpei</t>
  </si>
  <si>
    <t>Dutchess</t>
  </si>
  <si>
    <t>Shiba</t>
  </si>
  <si>
    <t>Kika</t>
  </si>
  <si>
    <t>Francine Jampeteo</t>
  </si>
  <si>
    <t>Snauzer</t>
  </si>
  <si>
    <t>Finnigan</t>
  </si>
  <si>
    <t>Std Poodle</t>
  </si>
  <si>
    <t>Larry &amp; Marcia Williams</t>
  </si>
  <si>
    <t>Hubble</t>
  </si>
  <si>
    <t>Louis</t>
  </si>
  <si>
    <t>Carol Cochren</t>
  </si>
  <si>
    <t>Pigeon</t>
  </si>
  <si>
    <t>Raven</t>
  </si>
  <si>
    <t>Todd</t>
  </si>
  <si>
    <t>Whea Tr</t>
  </si>
  <si>
    <t>Lisa Clagett</t>
  </si>
  <si>
    <t>Yakutian Laika</t>
  </si>
  <si>
    <t>WS64364101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</si>
</sst>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/dd/yy;@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 tint="0.34998626667073579"/>
      <name val="Arial Narrow"/>
      <family val="2"/>
    </font>
    <font>
      <b/>
      <sz val="11"/>
      <color theme="1" tint="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8"/>
      <color rgb="FF66006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b/>
      <sz val="8"/>
      <color rgb="FF660066"/>
      <name val="Courier New"/>
      <family val="3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3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 vertical="center"/>
    </xf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5" fontId="0" fillId="0" borderId="1" xfId="0" applyNumberFormat="1" applyBorder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164" fontId="0" fillId="4" borderId="0" xfId="0" applyNumberFormat="1" applyFill="1"/>
    <xf numFmtId="0" fontId="8" fillId="4" borderId="0" xfId="0" applyFont="1" applyFill="1" applyAlignment="1">
      <alignment horizontal="center" vertical="center"/>
    </xf>
    <xf numFmtId="0" fontId="0" fillId="4" borderId="0" xfId="0" applyFill="1"/>
    <xf numFmtId="0" fontId="9" fillId="4" borderId="0" xfId="0" applyFont="1" applyFill="1" applyAlignment="1">
      <alignment horizontal="center"/>
    </xf>
    <xf numFmtId="0" fontId="9" fillId="4" borderId="0" xfId="0" applyFont="1" applyFill="1"/>
    <xf numFmtId="164" fontId="9" fillId="4" borderId="0" xfId="0" applyNumberFormat="1" applyFont="1" applyFill="1" applyAlignment="1">
      <alignment horizontal="center" vertical="center"/>
    </xf>
    <xf numFmtId="165" fontId="0" fillId="4" borderId="1" xfId="0" applyNumberFormat="1" applyFill="1" applyBorder="1"/>
    <xf numFmtId="165" fontId="0" fillId="4" borderId="0" xfId="0" applyNumberFormat="1" applyFill="1"/>
    <xf numFmtId="2" fontId="0" fillId="4" borderId="0" xfId="0" applyNumberFormat="1" applyFill="1"/>
    <xf numFmtId="164" fontId="0" fillId="5" borderId="0" xfId="0" applyNumberFormat="1" applyFill="1"/>
    <xf numFmtId="0" fontId="17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wrapText="1"/>
    </xf>
    <xf numFmtId="0" fontId="11" fillId="5" borderId="0" xfId="0" applyFont="1" applyFill="1" applyAlignment="1">
      <alignment horizontal="center"/>
    </xf>
    <xf numFmtId="0" fontId="14" fillId="5" borderId="0" xfId="0" applyFont="1" applyFill="1"/>
    <xf numFmtId="164" fontId="14" fillId="5" borderId="0" xfId="0" applyNumberFormat="1" applyFont="1" applyFill="1" applyAlignment="1">
      <alignment horizontal="center" vertical="center"/>
    </xf>
    <xf numFmtId="165" fontId="0" fillId="5" borderId="1" xfId="0" applyNumberFormat="1" applyFill="1" applyBorder="1"/>
    <xf numFmtId="0" fontId="0" fillId="5" borderId="0" xfId="0" applyFill="1"/>
    <xf numFmtId="165" fontId="0" fillId="5" borderId="0" xfId="0" applyNumberFormat="1" applyFill="1"/>
    <xf numFmtId="2" fontId="0" fillId="5" borderId="0" xfId="0" applyNumberFormat="1" applyFill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164" fontId="14" fillId="4" borderId="0" xfId="0" applyNumberFormat="1" applyFont="1" applyFill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4" fontId="9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165" fontId="0" fillId="3" borderId="1" xfId="0" applyNumberFormat="1" applyFill="1" applyBorder="1" applyAlignment="1">
      <alignment vertical="center"/>
    </xf>
    <xf numFmtId="2" fontId="20" fillId="0" borderId="0" xfId="0" applyNumberFormat="1" applyFont="1"/>
    <xf numFmtId="164" fontId="20" fillId="0" borderId="0" xfId="0" applyNumberFormat="1" applyFont="1" applyAlignment="1">
      <alignment horizontal="center" vertical="center"/>
    </xf>
    <xf numFmtId="164" fontId="0" fillId="6" borderId="0" xfId="0" applyNumberFormat="1" applyFill="1"/>
    <xf numFmtId="0" fontId="8" fillId="6" borderId="0" xfId="0" applyFont="1" applyFill="1" applyAlignment="1">
      <alignment horizontal="center" vertical="center"/>
    </xf>
    <xf numFmtId="0" fontId="0" fillId="6" borderId="0" xfId="0" applyFill="1"/>
    <xf numFmtId="0" fontId="11" fillId="6" borderId="0" xfId="0" applyFont="1" applyFill="1" applyAlignment="1">
      <alignment horizontal="center"/>
    </xf>
    <xf numFmtId="0" fontId="14" fillId="6" borderId="0" xfId="0" applyFont="1" applyFill="1"/>
    <xf numFmtId="164" fontId="14" fillId="6" borderId="0" xfId="0" applyNumberFormat="1" applyFont="1" applyFill="1" applyAlignment="1">
      <alignment horizontal="center" vertical="center"/>
    </xf>
    <xf numFmtId="165" fontId="0" fillId="6" borderId="1" xfId="0" applyNumberFormat="1" applyFill="1" applyBorder="1"/>
    <xf numFmtId="165" fontId="0" fillId="6" borderId="0" xfId="0" applyNumberFormat="1" applyFill="1"/>
    <xf numFmtId="2" fontId="0" fillId="6" borderId="0" xfId="0" applyNumberFormat="1" applyFill="1"/>
    <xf numFmtId="165" fontId="21" fillId="3" borderId="1" xfId="0" applyNumberFormat="1" applyFont="1" applyFill="1" applyBorder="1"/>
    <xf numFmtId="164" fontId="14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wrapText="1"/>
    </xf>
    <xf numFmtId="165" fontId="0" fillId="4" borderId="1" xfId="0" applyNumberForma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5" fontId="0" fillId="3" borderId="1" xfId="0" applyNumberFormat="1" applyFill="1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1" fillId="4" borderId="0" xfId="0" applyFont="1" applyFill="1"/>
    <xf numFmtId="165" fontId="1" fillId="3" borderId="1" xfId="0" applyNumberFormat="1" applyFont="1" applyFill="1" applyBorder="1"/>
    <xf numFmtId="0" fontId="24" fillId="0" borderId="0" xfId="0" applyFont="1" applyAlignment="1">
      <alignment horizontal="center" vertical="center" wrapText="1"/>
    </xf>
    <xf numFmtId="165" fontId="1" fillId="0" borderId="0" xfId="0" applyNumberFormat="1" applyFont="1"/>
    <xf numFmtId="2" fontId="1" fillId="0" borderId="0" xfId="0" applyNumberFormat="1" applyFont="1"/>
    <xf numFmtId="2" fontId="8" fillId="0" borderId="0" xfId="0" applyNumberFormat="1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FC20EC9-B368-4B5C-AB8D-1C826B9655A3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282F6-040F-4CAD-B355-A9F2D244CC08}">
  <dimension ref="A1:R786"/>
  <sheetViews>
    <sheetView tabSelected="1" zoomScale="90" zoomScaleNormal="90" workbookViewId="0">
      <pane ySplit="1" topLeftCell="A751" activePane="bottomLeft" state="frozen"/>
      <selection pane="bottomLeft" activeCell="N770" sqref="N770"/>
    </sheetView>
  </sheetViews>
  <sheetFormatPr defaultColWidth="9.140625" defaultRowHeight="15" x14ac:dyDescent="0.25"/>
  <cols>
    <col min="1" max="1" width="10.42578125" style="14" customWidth="1"/>
    <col min="2" max="2" width="11.42578125" style="15" customWidth="1"/>
    <col min="3" max="3" width="15.5703125" style="13" customWidth="1"/>
    <col min="4" max="4" width="7.140625" style="16" customWidth="1"/>
    <col min="5" max="5" width="12.42578125" style="17" customWidth="1"/>
    <col min="6" max="6" width="10.42578125" style="18" customWidth="1"/>
    <col min="7" max="7" width="39.140625" style="13" customWidth="1"/>
    <col min="8" max="10" width="7.42578125" style="98" customWidth="1"/>
    <col min="11" max="11" width="12.5703125" style="13" customWidth="1"/>
    <col min="12" max="12" width="9.140625" style="100"/>
    <col min="13" max="13" width="9.140625" style="101"/>
    <col min="14" max="14" width="25.140625" style="102" customWidth="1"/>
    <col min="15" max="15" width="3.42578125" style="65" customWidth="1"/>
    <col min="16" max="16384" width="9.140625" style="13"/>
  </cols>
  <sheetData>
    <row r="1" spans="1:18" ht="1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3" t="s">
        <v>6</v>
      </c>
      <c r="H1" s="7" t="s">
        <v>7</v>
      </c>
      <c r="I1" s="7" t="s">
        <v>8</v>
      </c>
      <c r="J1" s="7" t="s">
        <v>9</v>
      </c>
      <c r="K1" s="8"/>
      <c r="L1" s="9" t="s">
        <v>10</v>
      </c>
      <c r="M1" s="10" t="s">
        <v>11</v>
      </c>
      <c r="N1" s="11" t="s">
        <v>12</v>
      </c>
      <c r="O1" s="12" t="s">
        <v>13</v>
      </c>
      <c r="P1" s="8"/>
      <c r="Q1" s="8"/>
      <c r="R1" s="8"/>
    </row>
    <row r="2" spans="1:18" ht="15" customHeight="1" x14ac:dyDescent="0.25">
      <c r="A2" s="14">
        <v>40972</v>
      </c>
      <c r="B2" s="15" t="s">
        <v>14</v>
      </c>
      <c r="C2" t="s">
        <v>15</v>
      </c>
      <c r="D2" s="16" t="s">
        <v>16</v>
      </c>
      <c r="F2" s="18">
        <v>39356</v>
      </c>
      <c r="G2" t="s">
        <v>17</v>
      </c>
      <c r="H2" s="19">
        <v>15.122999999999999</v>
      </c>
      <c r="I2" s="19">
        <v>15.178000000000001</v>
      </c>
      <c r="J2" s="19"/>
      <c r="K2"/>
      <c r="L2" s="20">
        <f>MIN(H2:J2)</f>
        <v>15.122999999999999</v>
      </c>
      <c r="M2" s="21">
        <f>(600/5280)/(L2/3600)</f>
        <v>27.050909812266685</v>
      </c>
      <c r="N2" s="22" t="str">
        <f t="shared" ref="N2:N65" si="0">DATEDIF(F2,A2,"y")&amp;" years "&amp;DATEDIF(F2,A2,"ym")&amp;" months "&amp;DATEDIF(F2,A2,"md")&amp; " days"</f>
        <v>4 years 5 months 3 days</v>
      </c>
      <c r="O2" s="23">
        <v>0</v>
      </c>
    </row>
    <row r="3" spans="1:18" ht="15" customHeight="1" x14ac:dyDescent="0.25">
      <c r="A3" s="14">
        <v>40972</v>
      </c>
      <c r="B3" s="15" t="s">
        <v>14</v>
      </c>
      <c r="C3" t="s">
        <v>18</v>
      </c>
      <c r="D3" s="16" t="s">
        <v>16</v>
      </c>
      <c r="F3" s="18">
        <v>38848</v>
      </c>
      <c r="G3" t="s">
        <v>19</v>
      </c>
      <c r="H3" s="19">
        <v>16.536000000000001</v>
      </c>
      <c r="I3" s="19">
        <v>16.475999999999999</v>
      </c>
      <c r="J3" s="19"/>
      <c r="K3"/>
      <c r="L3" s="20">
        <f>MIN(H3:J3)</f>
        <v>16.475999999999999</v>
      </c>
      <c r="M3" s="21">
        <f>(600/5280)/(L3/3600)</f>
        <v>24.82950407203867</v>
      </c>
      <c r="N3" s="22" t="str">
        <f t="shared" si="0"/>
        <v>5 years 9 months 22 days</v>
      </c>
      <c r="O3" s="23">
        <v>0</v>
      </c>
    </row>
    <row r="4" spans="1:18" ht="15" customHeight="1" x14ac:dyDescent="0.25">
      <c r="A4" s="14">
        <v>40972</v>
      </c>
      <c r="B4" s="15" t="s">
        <v>14</v>
      </c>
      <c r="C4" t="s">
        <v>20</v>
      </c>
      <c r="D4" s="16" t="s">
        <v>16</v>
      </c>
      <c r="F4" s="18">
        <v>39356</v>
      </c>
      <c r="G4" t="s">
        <v>21</v>
      </c>
      <c r="H4" s="19">
        <v>15.101000000000001</v>
      </c>
      <c r="I4" s="19">
        <v>15.202999999999999</v>
      </c>
      <c r="J4" s="19"/>
      <c r="K4"/>
      <c r="L4" s="20">
        <f>MIN(H4:J4)</f>
        <v>15.101000000000001</v>
      </c>
      <c r="M4" s="21">
        <f>(600/5280)/(L4/3600)</f>
        <v>27.090319123959279</v>
      </c>
      <c r="N4" s="22" t="str">
        <f t="shared" si="0"/>
        <v>4 years 5 months 3 days</v>
      </c>
      <c r="O4" s="23">
        <v>0</v>
      </c>
    </row>
    <row r="5" spans="1:18" ht="15" customHeight="1" x14ac:dyDescent="0.25">
      <c r="A5" s="14">
        <v>43226</v>
      </c>
      <c r="B5" s="24" t="s">
        <v>14</v>
      </c>
      <c r="C5" s="21" t="s">
        <v>22</v>
      </c>
      <c r="D5" s="25" t="s">
        <v>16</v>
      </c>
      <c r="E5" s="21"/>
      <c r="F5" s="21"/>
      <c r="G5" t="s">
        <v>23</v>
      </c>
      <c r="H5" s="26">
        <v>18.216999999999999</v>
      </c>
      <c r="I5" s="26"/>
      <c r="J5" s="26"/>
      <c r="K5"/>
      <c r="L5" s="20">
        <f>MIN(H5:J5)</f>
        <v>18.216999999999999</v>
      </c>
      <c r="M5" s="21">
        <f>(600/5280)/(L5/3600)</f>
        <v>22.456546582363128</v>
      </c>
      <c r="N5" s="22" t="str">
        <f t="shared" si="0"/>
        <v>118 years 4 months 6 days</v>
      </c>
      <c r="O5" s="23">
        <v>0</v>
      </c>
    </row>
    <row r="6" spans="1:18" ht="15" customHeight="1" x14ac:dyDescent="0.25">
      <c r="A6" s="14">
        <v>43492</v>
      </c>
      <c r="B6" s="27" t="s">
        <v>14</v>
      </c>
      <c r="C6" s="28" t="s">
        <v>22</v>
      </c>
      <c r="D6" s="29"/>
      <c r="E6" s="30"/>
      <c r="F6" s="31"/>
      <c r="G6" s="32" t="s">
        <v>23</v>
      </c>
      <c r="H6" s="26">
        <v>15.798</v>
      </c>
      <c r="I6" s="26"/>
      <c r="J6" s="26"/>
      <c r="K6"/>
      <c r="L6" s="20">
        <v>15.798</v>
      </c>
      <c r="M6" s="21">
        <v>25.895107551013361</v>
      </c>
      <c r="N6" s="33" t="str">
        <f t="shared" si="0"/>
        <v>119 years 0 months 27 days</v>
      </c>
      <c r="O6" s="23">
        <v>0</v>
      </c>
    </row>
    <row r="7" spans="1:18" ht="15" customHeight="1" x14ac:dyDescent="0.25">
      <c r="A7" s="14">
        <v>40972</v>
      </c>
      <c r="B7" s="15" t="s">
        <v>14</v>
      </c>
      <c r="C7" t="s">
        <v>24</v>
      </c>
      <c r="D7" s="16" t="s">
        <v>16</v>
      </c>
      <c r="E7" s="17" t="s">
        <v>25</v>
      </c>
      <c r="F7" s="18">
        <v>39957</v>
      </c>
      <c r="G7" t="s">
        <v>23</v>
      </c>
      <c r="H7" s="19">
        <v>13.544</v>
      </c>
      <c r="I7" s="19">
        <v>13.624000000000001</v>
      </c>
      <c r="J7" s="19"/>
      <c r="K7"/>
      <c r="L7" s="20">
        <f>MIN(H7:J7)</f>
        <v>13.544</v>
      </c>
      <c r="M7" s="21">
        <f>(600/5280)/(L7/3600)</f>
        <v>30.204585727326421</v>
      </c>
      <c r="N7" s="22" t="str">
        <f t="shared" si="0"/>
        <v>2 years 9 months 9 days</v>
      </c>
      <c r="O7" s="23">
        <v>0</v>
      </c>
    </row>
    <row r="8" spans="1:18" ht="15" customHeight="1" x14ac:dyDescent="0.25">
      <c r="A8" s="14">
        <v>41434</v>
      </c>
      <c r="B8" s="15" t="s">
        <v>14</v>
      </c>
      <c r="C8" t="s">
        <v>24</v>
      </c>
      <c r="D8" s="16" t="s">
        <v>16</v>
      </c>
      <c r="E8" s="17" t="s">
        <v>25</v>
      </c>
      <c r="F8" s="18">
        <v>39957</v>
      </c>
      <c r="G8" t="s">
        <v>23</v>
      </c>
      <c r="H8" s="19">
        <v>13.771000000000001</v>
      </c>
      <c r="I8" s="19">
        <v>13.521000000000001</v>
      </c>
      <c r="J8" s="19"/>
      <c r="K8"/>
      <c r="L8" s="20">
        <f>MIN(H8:J8)</f>
        <v>13.521000000000001</v>
      </c>
      <c r="M8" s="21">
        <f>(600/5280)/(L8/3600)</f>
        <v>30.255965467858076</v>
      </c>
      <c r="N8" s="22" t="str">
        <f t="shared" si="0"/>
        <v>4 years 0 months 16 days</v>
      </c>
      <c r="O8" s="23">
        <v>0</v>
      </c>
    </row>
    <row r="9" spans="1:18" ht="15" customHeight="1" x14ac:dyDescent="0.25">
      <c r="A9" s="14">
        <v>41595</v>
      </c>
      <c r="B9" s="15" t="s">
        <v>14</v>
      </c>
      <c r="C9" t="s">
        <v>24</v>
      </c>
      <c r="D9" s="16" t="s">
        <v>16</v>
      </c>
      <c r="E9" s="17" t="s">
        <v>25</v>
      </c>
      <c r="F9" s="18">
        <v>39957</v>
      </c>
      <c r="G9" t="s">
        <v>23</v>
      </c>
      <c r="H9" s="19">
        <v>13.598000000000001</v>
      </c>
      <c r="I9" s="19"/>
      <c r="J9" s="19"/>
      <c r="K9"/>
      <c r="L9" s="20">
        <f>MIN(H9:J9)</f>
        <v>13.598000000000001</v>
      </c>
      <c r="M9" s="21">
        <f>(600/5280)/(L9/3600)</f>
        <v>30.084638115230845</v>
      </c>
      <c r="N9" s="22" t="str">
        <f t="shared" si="0"/>
        <v>4 years 5 months 24 days</v>
      </c>
      <c r="O9" s="23">
        <v>0</v>
      </c>
    </row>
    <row r="10" spans="1:18" ht="15" customHeight="1" x14ac:dyDescent="0.25">
      <c r="A10" s="14">
        <v>42609</v>
      </c>
      <c r="B10" s="15" t="s">
        <v>14</v>
      </c>
      <c r="C10" t="s">
        <v>24</v>
      </c>
      <c r="D10" s="16" t="s">
        <v>16</v>
      </c>
      <c r="E10" s="17" t="s">
        <v>25</v>
      </c>
      <c r="F10" s="18">
        <v>39957</v>
      </c>
      <c r="G10" t="s">
        <v>23</v>
      </c>
      <c r="H10" s="19">
        <v>14.602</v>
      </c>
      <c r="I10" s="19">
        <v>14.848000000000001</v>
      </c>
      <c r="J10" s="19"/>
      <c r="K10"/>
      <c r="L10" s="20">
        <f>MIN(H10:J10)</f>
        <v>14.602</v>
      </c>
      <c r="M10" s="21">
        <f>(600/5280)/(L10/3600)</f>
        <v>28.016087459999252</v>
      </c>
      <c r="N10" s="22" t="str">
        <f t="shared" si="0"/>
        <v>7 years 3 months 3 days</v>
      </c>
      <c r="O10" s="23">
        <v>0</v>
      </c>
    </row>
    <row r="11" spans="1:18" ht="15" customHeight="1" x14ac:dyDescent="0.25">
      <c r="A11" s="14">
        <v>43492</v>
      </c>
      <c r="B11" s="34" t="s">
        <v>14</v>
      </c>
      <c r="C11" s="32" t="s">
        <v>24</v>
      </c>
      <c r="D11" s="16" t="s">
        <v>16</v>
      </c>
      <c r="E11" s="17" t="s">
        <v>25</v>
      </c>
      <c r="F11" s="18">
        <v>39957</v>
      </c>
      <c r="G11" s="32" t="s">
        <v>23</v>
      </c>
      <c r="H11" s="26">
        <v>15.121</v>
      </c>
      <c r="I11" s="26"/>
      <c r="J11" s="26"/>
      <c r="K11"/>
      <c r="L11" s="20">
        <v>15.121</v>
      </c>
      <c r="M11" s="21">
        <v>27.054487738304946</v>
      </c>
      <c r="N11" s="33" t="str">
        <f t="shared" si="0"/>
        <v>9 years 8 months 3 days</v>
      </c>
      <c r="O11" s="23">
        <v>0</v>
      </c>
    </row>
    <row r="12" spans="1:18" ht="15" customHeight="1" x14ac:dyDescent="0.25">
      <c r="A12" s="14">
        <v>41547</v>
      </c>
      <c r="B12" s="15" t="s">
        <v>14</v>
      </c>
      <c r="C12" t="s">
        <v>26</v>
      </c>
      <c r="D12" s="16" t="s">
        <v>16</v>
      </c>
      <c r="F12" s="18">
        <v>40717</v>
      </c>
      <c r="G12" t="s">
        <v>27</v>
      </c>
      <c r="H12" s="19">
        <v>13.672000000000001</v>
      </c>
      <c r="I12" s="19">
        <v>13.262</v>
      </c>
      <c r="J12" s="19">
        <v>13.462999999999999</v>
      </c>
      <c r="K12"/>
      <c r="L12" s="20">
        <f>MIN(H12:J12)</f>
        <v>13.262</v>
      </c>
      <c r="M12" s="21">
        <f>(600/5280)/(L12/3600)</f>
        <v>30.846848823021347</v>
      </c>
      <c r="N12" s="22" t="str">
        <f t="shared" si="0"/>
        <v>2 years 3 months 7 days</v>
      </c>
      <c r="O12" s="23">
        <v>0</v>
      </c>
    </row>
    <row r="13" spans="1:18" ht="15" customHeight="1" x14ac:dyDescent="0.25">
      <c r="A13" s="35">
        <v>41547</v>
      </c>
      <c r="B13" s="36" t="s">
        <v>14</v>
      </c>
      <c r="C13" s="37" t="s">
        <v>28</v>
      </c>
      <c r="D13" s="38" t="s">
        <v>16</v>
      </c>
      <c r="E13" s="39"/>
      <c r="F13" s="40">
        <v>40717</v>
      </c>
      <c r="G13" s="37" t="s">
        <v>27</v>
      </c>
      <c r="H13" s="41">
        <v>13.374000000000001</v>
      </c>
      <c r="I13" s="41">
        <v>13.18</v>
      </c>
      <c r="J13" s="41">
        <v>14.179</v>
      </c>
      <c r="K13" s="37"/>
      <c r="L13" s="42">
        <f>MIN(H13:J13)</f>
        <v>13.18</v>
      </c>
      <c r="M13" s="43">
        <f>(600/5280)/(L13/3600)</f>
        <v>31.038763967443785</v>
      </c>
      <c r="N13" s="22" t="str">
        <f t="shared" si="0"/>
        <v>2 years 3 months 7 days</v>
      </c>
      <c r="O13" s="23">
        <v>0</v>
      </c>
    </row>
    <row r="14" spans="1:18" ht="15" customHeight="1" x14ac:dyDescent="0.25">
      <c r="A14" s="14">
        <v>43226</v>
      </c>
      <c r="B14" s="15" t="s">
        <v>14</v>
      </c>
      <c r="C14" t="s">
        <v>29</v>
      </c>
      <c r="D14" s="16" t="s">
        <v>16</v>
      </c>
      <c r="E14" s="30"/>
      <c r="F14" s="31"/>
      <c r="G14" t="s">
        <v>21</v>
      </c>
      <c r="H14" s="26">
        <v>14.96</v>
      </c>
      <c r="I14" s="26"/>
      <c r="J14" s="26"/>
      <c r="K14"/>
      <c r="L14" s="20">
        <f>MIN(H14:J14)</f>
        <v>14.96</v>
      </c>
      <c r="M14" s="21">
        <f>(600/5280)/(L14/3600)</f>
        <v>27.345649003403015</v>
      </c>
      <c r="N14" s="22" t="str">
        <f t="shared" si="0"/>
        <v>118 years 4 months 6 days</v>
      </c>
      <c r="O14" s="23">
        <v>0</v>
      </c>
    </row>
    <row r="15" spans="1:18" ht="15" customHeight="1" x14ac:dyDescent="0.25">
      <c r="A15" s="14">
        <v>43492</v>
      </c>
      <c r="B15" s="34" t="s">
        <v>14</v>
      </c>
      <c r="C15" s="32" t="s">
        <v>29</v>
      </c>
      <c r="D15" s="29"/>
      <c r="E15" s="30"/>
      <c r="F15" s="31"/>
      <c r="G15" s="20" t="s">
        <v>21</v>
      </c>
      <c r="H15" s="26">
        <v>15.105</v>
      </c>
      <c r="I15" s="26"/>
      <c r="J15" s="26"/>
      <c r="K15" s="20"/>
      <c r="L15" s="20">
        <v>15.105</v>
      </c>
      <c r="M15" s="21">
        <v>27.083145255935719</v>
      </c>
      <c r="N15" s="33" t="str">
        <f t="shared" si="0"/>
        <v>119 years 0 months 27 days</v>
      </c>
      <c r="O15" s="23">
        <v>0</v>
      </c>
    </row>
    <row r="16" spans="1:18" ht="15" customHeight="1" x14ac:dyDescent="0.25">
      <c r="A16" s="14">
        <v>41784</v>
      </c>
      <c r="B16" s="15" t="s">
        <v>14</v>
      </c>
      <c r="C16" t="s">
        <v>30</v>
      </c>
      <c r="D16" s="16" t="s">
        <v>16</v>
      </c>
      <c r="F16" s="18">
        <v>40908</v>
      </c>
      <c r="G16" t="s">
        <v>21</v>
      </c>
      <c r="H16" s="19">
        <v>15.603</v>
      </c>
      <c r="I16" s="19">
        <v>15.33</v>
      </c>
      <c r="J16" s="19"/>
      <c r="K16"/>
      <c r="L16" s="20">
        <f>MIN(H16:J16)</f>
        <v>15.33</v>
      </c>
      <c r="M16" s="21">
        <f>(600/5280)/(L16/3600)</f>
        <v>26.685643123999284</v>
      </c>
      <c r="N16" s="22" t="str">
        <f t="shared" si="0"/>
        <v>2 years 4 months 24 days</v>
      </c>
      <c r="O16" s="23">
        <v>0</v>
      </c>
    </row>
    <row r="17" spans="1:15" ht="15" customHeight="1" x14ac:dyDescent="0.25">
      <c r="A17" s="14">
        <v>42609</v>
      </c>
      <c r="B17" s="15" t="s">
        <v>14</v>
      </c>
      <c r="C17" t="s">
        <v>30</v>
      </c>
      <c r="D17" s="16" t="s">
        <v>16</v>
      </c>
      <c r="F17" s="18">
        <v>40908</v>
      </c>
      <c r="G17" t="s">
        <v>21</v>
      </c>
      <c r="H17" s="19">
        <v>14.757</v>
      </c>
      <c r="I17" s="19">
        <v>14.564</v>
      </c>
      <c r="J17" s="19">
        <v>17.640999999999998</v>
      </c>
      <c r="K17"/>
      <c r="L17" s="20">
        <f>MIN(H17:J17)</f>
        <v>14.564</v>
      </c>
      <c r="M17" s="21">
        <f>(600/5280)/(L17/3600)</f>
        <v>28.089186287483457</v>
      </c>
      <c r="N17" s="22" t="str">
        <f t="shared" si="0"/>
        <v>4 years 7 months 27 days</v>
      </c>
      <c r="O17" s="23">
        <v>0</v>
      </c>
    </row>
    <row r="18" spans="1:15" ht="15" customHeight="1" x14ac:dyDescent="0.25">
      <c r="A18" s="14">
        <v>43226</v>
      </c>
      <c r="B18" s="15" t="s">
        <v>14</v>
      </c>
      <c r="C18" t="s">
        <v>30</v>
      </c>
      <c r="D18" s="16" t="s">
        <v>16</v>
      </c>
      <c r="E18" s="30"/>
      <c r="F18" s="18">
        <v>40908</v>
      </c>
      <c r="G18" t="s">
        <v>21</v>
      </c>
      <c r="H18" s="26">
        <v>15.042999999999999</v>
      </c>
      <c r="I18" s="26"/>
      <c r="J18" s="26"/>
      <c r="K18"/>
      <c r="L18" s="20">
        <f>MIN(H18:J18)</f>
        <v>15.042999999999999</v>
      </c>
      <c r="M18" s="21">
        <f>(600/5280)/(L18/3600)</f>
        <v>27.194768935113281</v>
      </c>
      <c r="N18" s="22" t="str">
        <f t="shared" si="0"/>
        <v>6 years 4 months 5 days</v>
      </c>
      <c r="O18" s="23">
        <v>0</v>
      </c>
    </row>
    <row r="19" spans="1:15" ht="15" customHeight="1" x14ac:dyDescent="0.25">
      <c r="A19" s="14">
        <v>43492</v>
      </c>
      <c r="B19" s="34" t="s">
        <v>14</v>
      </c>
      <c r="C19" s="32" t="s">
        <v>30</v>
      </c>
      <c r="D19" s="29" t="s">
        <v>16</v>
      </c>
      <c r="E19" s="30"/>
      <c r="F19" s="18">
        <v>40908</v>
      </c>
      <c r="G19" s="32" t="s">
        <v>21</v>
      </c>
      <c r="H19" s="26">
        <v>14.635999999999999</v>
      </c>
      <c r="I19" s="26"/>
      <c r="J19" s="26"/>
      <c r="K19"/>
      <c r="L19" s="20">
        <v>14.635999999999999</v>
      </c>
      <c r="M19" s="21">
        <v>27.951004993912889</v>
      </c>
      <c r="N19" s="33" t="str">
        <f t="shared" si="0"/>
        <v>7 years 0 months 27 days</v>
      </c>
      <c r="O19" s="23">
        <v>0</v>
      </c>
    </row>
    <row r="20" spans="1:15" ht="15" customHeight="1" x14ac:dyDescent="0.25">
      <c r="A20" s="14">
        <v>41057</v>
      </c>
      <c r="B20" s="15" t="s">
        <v>14</v>
      </c>
      <c r="C20" t="s">
        <v>31</v>
      </c>
      <c r="D20" s="16" t="s">
        <v>16</v>
      </c>
      <c r="E20" s="17" t="s">
        <v>32</v>
      </c>
      <c r="F20" s="18">
        <v>40122</v>
      </c>
      <c r="G20" t="s">
        <v>33</v>
      </c>
      <c r="H20" s="19">
        <v>14.805</v>
      </c>
      <c r="I20" s="19">
        <v>15.236000000000001</v>
      </c>
      <c r="J20" s="19"/>
      <c r="K20"/>
      <c r="L20" s="20">
        <f t="shared" ref="L20:L56" si="1">MIN(H20:J20)</f>
        <v>14.805</v>
      </c>
      <c r="M20" s="21">
        <f t="shared" ref="M20:M56" si="2">(600/5280)/(L20/3600)</f>
        <v>27.631942525559548</v>
      </c>
      <c r="N20" s="22" t="str">
        <f t="shared" si="0"/>
        <v>2 years 6 months 23 days</v>
      </c>
      <c r="O20" s="23">
        <v>0</v>
      </c>
    </row>
    <row r="21" spans="1:15" ht="15" customHeight="1" x14ac:dyDescent="0.25">
      <c r="A21" s="14">
        <v>41208</v>
      </c>
      <c r="B21" s="15" t="s">
        <v>14</v>
      </c>
      <c r="C21" t="s">
        <v>34</v>
      </c>
      <c r="D21" s="16" t="s">
        <v>16</v>
      </c>
      <c r="F21" s="18">
        <v>39356</v>
      </c>
      <c r="G21" t="s">
        <v>23</v>
      </c>
      <c r="H21" s="19">
        <v>15.532999999999999</v>
      </c>
      <c r="I21" s="19">
        <v>15.613</v>
      </c>
      <c r="J21" s="19">
        <v>15.632999999999999</v>
      </c>
      <c r="K21" t="s">
        <v>35</v>
      </c>
      <c r="L21" s="20">
        <f t="shared" si="1"/>
        <v>15.532999999999999</v>
      </c>
      <c r="M21" s="21">
        <f t="shared" si="2"/>
        <v>26.336889788895196</v>
      </c>
      <c r="N21" s="22" t="str">
        <f t="shared" si="0"/>
        <v>5 years 0 months 25 days</v>
      </c>
      <c r="O21" s="23">
        <v>0</v>
      </c>
    </row>
    <row r="22" spans="1:15" ht="15" customHeight="1" x14ac:dyDescent="0.25">
      <c r="A22" s="14">
        <v>41057</v>
      </c>
      <c r="B22" s="15" t="s">
        <v>14</v>
      </c>
      <c r="C22" t="s">
        <v>36</v>
      </c>
      <c r="D22" s="16" t="s">
        <v>16</v>
      </c>
      <c r="E22" s="17" t="s">
        <v>37</v>
      </c>
      <c r="F22" s="18">
        <v>39234</v>
      </c>
      <c r="G22" t="s">
        <v>33</v>
      </c>
      <c r="H22" s="19">
        <v>16.016999999999999</v>
      </c>
      <c r="I22" s="19">
        <v>16.545999999999999</v>
      </c>
      <c r="J22" s="19"/>
      <c r="K22"/>
      <c r="L22" s="20">
        <f t="shared" si="1"/>
        <v>16.016999999999999</v>
      </c>
      <c r="M22" s="21">
        <f t="shared" si="2"/>
        <v>25.54104445844472</v>
      </c>
      <c r="N22" s="22" t="str">
        <f t="shared" si="0"/>
        <v>4 years 11 months 27 days</v>
      </c>
      <c r="O22" s="23">
        <v>0</v>
      </c>
    </row>
    <row r="23" spans="1:15" ht="15" customHeight="1" x14ac:dyDescent="0.25">
      <c r="A23" s="14">
        <v>41434</v>
      </c>
      <c r="B23" s="15" t="s">
        <v>14</v>
      </c>
      <c r="C23" t="s">
        <v>38</v>
      </c>
      <c r="D23" s="16" t="s">
        <v>16</v>
      </c>
      <c r="F23" s="18">
        <v>40908</v>
      </c>
      <c r="G23" t="s">
        <v>39</v>
      </c>
      <c r="H23" s="19">
        <v>15.891999999999999</v>
      </c>
      <c r="I23" s="19">
        <v>15.771000000000001</v>
      </c>
      <c r="J23" s="19"/>
      <c r="K23"/>
      <c r="L23" s="20">
        <f t="shared" si="1"/>
        <v>15.771000000000001</v>
      </c>
      <c r="M23" s="21">
        <f t="shared" si="2"/>
        <v>25.93944005395403</v>
      </c>
      <c r="N23" s="22" t="str">
        <f t="shared" si="0"/>
        <v>1 years 5 months 9 days</v>
      </c>
      <c r="O23" s="23">
        <v>0</v>
      </c>
    </row>
    <row r="24" spans="1:15" ht="15" customHeight="1" x14ac:dyDescent="0.25">
      <c r="A24" s="14">
        <v>41595</v>
      </c>
      <c r="B24" s="15" t="s">
        <v>14</v>
      </c>
      <c r="C24" t="s">
        <v>38</v>
      </c>
      <c r="D24" s="16" t="s">
        <v>16</v>
      </c>
      <c r="F24" s="18">
        <v>40908</v>
      </c>
      <c r="G24" t="s">
        <v>39</v>
      </c>
      <c r="H24" s="19">
        <v>14.744</v>
      </c>
      <c r="I24" s="19">
        <v>14.407999999999999</v>
      </c>
      <c r="J24" s="19"/>
      <c r="K24"/>
      <c r="L24" s="20">
        <f t="shared" si="1"/>
        <v>14.407999999999999</v>
      </c>
      <c r="M24" s="21">
        <f t="shared" si="2"/>
        <v>28.393316844177477</v>
      </c>
      <c r="N24" s="22" t="str">
        <f t="shared" si="0"/>
        <v>1 years 10 months 17 days</v>
      </c>
      <c r="O24" s="23">
        <v>0</v>
      </c>
    </row>
    <row r="25" spans="1:15" ht="15" customHeight="1" x14ac:dyDescent="0.25">
      <c r="A25" s="14">
        <v>41784</v>
      </c>
      <c r="B25" s="15" t="s">
        <v>14</v>
      </c>
      <c r="C25" t="s">
        <v>38</v>
      </c>
      <c r="D25" s="16" t="s">
        <v>16</v>
      </c>
      <c r="F25" s="18">
        <v>40908</v>
      </c>
      <c r="G25" t="s">
        <v>39</v>
      </c>
      <c r="H25" s="19">
        <v>14.308999999999999</v>
      </c>
      <c r="I25" s="19">
        <v>14.188000000000001</v>
      </c>
      <c r="J25" s="19"/>
      <c r="K25"/>
      <c r="L25" s="20">
        <f t="shared" si="1"/>
        <v>14.188000000000001</v>
      </c>
      <c r="M25" s="21">
        <f t="shared" si="2"/>
        <v>28.833585360227591</v>
      </c>
      <c r="N25" s="22" t="str">
        <f t="shared" si="0"/>
        <v>2 years 4 months 24 days</v>
      </c>
      <c r="O25" s="23">
        <v>0</v>
      </c>
    </row>
    <row r="26" spans="1:15" ht="15" customHeight="1" x14ac:dyDescent="0.25">
      <c r="A26" s="14">
        <v>42609</v>
      </c>
      <c r="B26" s="15" t="s">
        <v>14</v>
      </c>
      <c r="C26" t="s">
        <v>38</v>
      </c>
      <c r="D26" s="16" t="s">
        <v>16</v>
      </c>
      <c r="F26" s="18">
        <v>40908</v>
      </c>
      <c r="G26" t="s">
        <v>39</v>
      </c>
      <c r="H26" s="19">
        <v>14.731999999999999</v>
      </c>
      <c r="I26" s="19">
        <v>13.792</v>
      </c>
      <c r="J26" s="19"/>
      <c r="K26"/>
      <c r="L26" s="20">
        <f t="shared" si="1"/>
        <v>13.792</v>
      </c>
      <c r="M26" s="21">
        <f t="shared" si="2"/>
        <v>29.661463826197004</v>
      </c>
      <c r="N26" s="22" t="str">
        <f t="shared" si="0"/>
        <v>4 years 7 months 27 days</v>
      </c>
      <c r="O26" s="23">
        <v>0</v>
      </c>
    </row>
    <row r="27" spans="1:15" ht="15" customHeight="1" x14ac:dyDescent="0.25">
      <c r="A27" s="14">
        <v>41547</v>
      </c>
      <c r="B27" s="15" t="s">
        <v>14</v>
      </c>
      <c r="C27" t="s">
        <v>40</v>
      </c>
      <c r="D27" s="16" t="s">
        <v>16</v>
      </c>
      <c r="F27" s="18">
        <v>40908</v>
      </c>
      <c r="G27" t="s">
        <v>33</v>
      </c>
      <c r="H27" s="19">
        <v>14.023</v>
      </c>
      <c r="I27" s="19">
        <v>13.707000000000001</v>
      </c>
      <c r="J27" s="19"/>
      <c r="K27"/>
      <c r="L27" s="20">
        <f t="shared" si="1"/>
        <v>13.707000000000001</v>
      </c>
      <c r="M27" s="21">
        <f t="shared" si="2"/>
        <v>29.845400823733062</v>
      </c>
      <c r="N27" s="22" t="str">
        <f t="shared" si="0"/>
        <v>1 years 8 months 30 days</v>
      </c>
      <c r="O27" s="23">
        <v>0</v>
      </c>
    </row>
    <row r="28" spans="1:15" ht="15" customHeight="1" x14ac:dyDescent="0.25">
      <c r="A28" s="14">
        <v>41057</v>
      </c>
      <c r="B28" s="15" t="s">
        <v>14</v>
      </c>
      <c r="C28" t="s">
        <v>41</v>
      </c>
      <c r="D28" s="16" t="s">
        <v>16</v>
      </c>
      <c r="E28" s="17" t="s">
        <v>42</v>
      </c>
      <c r="F28" s="18">
        <v>37914</v>
      </c>
      <c r="G28" t="s">
        <v>33</v>
      </c>
      <c r="H28" s="19">
        <v>15.157</v>
      </c>
      <c r="I28" s="19"/>
      <c r="J28" s="19"/>
      <c r="K28"/>
      <c r="L28" s="20">
        <f t="shared" si="1"/>
        <v>15.157</v>
      </c>
      <c r="M28" s="21">
        <f t="shared" si="2"/>
        <v>26.990229536907638</v>
      </c>
      <c r="N28" s="22" t="str">
        <f t="shared" si="0"/>
        <v>8 years 7 months 8 days</v>
      </c>
      <c r="O28" s="23">
        <v>0</v>
      </c>
    </row>
    <row r="29" spans="1:15" ht="15" customHeight="1" x14ac:dyDescent="0.25">
      <c r="A29" s="14">
        <v>40972</v>
      </c>
      <c r="B29" s="15" t="s">
        <v>14</v>
      </c>
      <c r="C29" t="s">
        <v>43</v>
      </c>
      <c r="D29" s="16" t="s">
        <v>16</v>
      </c>
      <c r="F29" s="18">
        <v>40630</v>
      </c>
      <c r="G29" t="s">
        <v>19</v>
      </c>
      <c r="H29" s="19">
        <v>16.356000000000002</v>
      </c>
      <c r="I29" s="19"/>
      <c r="J29" s="19"/>
      <c r="K29"/>
      <c r="L29" s="20">
        <f t="shared" si="1"/>
        <v>16.356000000000002</v>
      </c>
      <c r="M29" s="21">
        <f t="shared" si="2"/>
        <v>25.011672113653034</v>
      </c>
      <c r="N29" s="22" t="str">
        <f t="shared" si="0"/>
        <v>0 years 11 months 5 days</v>
      </c>
      <c r="O29" s="23">
        <v>0</v>
      </c>
    </row>
    <row r="30" spans="1:15" ht="15" customHeight="1" x14ac:dyDescent="0.25">
      <c r="A30" s="14">
        <v>41547</v>
      </c>
      <c r="B30" s="15" t="s">
        <v>14</v>
      </c>
      <c r="C30" t="s">
        <v>44</v>
      </c>
      <c r="D30" s="16" t="s">
        <v>16</v>
      </c>
      <c r="F30" s="18">
        <v>40908</v>
      </c>
      <c r="G30" t="s">
        <v>33</v>
      </c>
      <c r="H30" s="19" t="s">
        <v>45</v>
      </c>
      <c r="I30" s="19">
        <v>13.862</v>
      </c>
      <c r="J30" s="19">
        <v>13.782</v>
      </c>
      <c r="K30"/>
      <c r="L30" s="20">
        <f t="shared" si="1"/>
        <v>13.782</v>
      </c>
      <c r="M30" s="21">
        <f t="shared" si="2"/>
        <v>29.682985712589542</v>
      </c>
      <c r="N30" s="22" t="str">
        <f t="shared" si="0"/>
        <v>1 years 8 months 30 days</v>
      </c>
      <c r="O30" s="23">
        <v>0</v>
      </c>
    </row>
    <row r="31" spans="1:15" ht="15" customHeight="1" x14ac:dyDescent="0.25">
      <c r="A31" s="14">
        <v>40972</v>
      </c>
      <c r="B31" s="15" t="s">
        <v>14</v>
      </c>
      <c r="C31" t="s">
        <v>46</v>
      </c>
      <c r="D31" s="16" t="s">
        <v>16</v>
      </c>
      <c r="E31" s="17" t="s">
        <v>47</v>
      </c>
      <c r="F31" s="18">
        <v>39356</v>
      </c>
      <c r="G31" t="s">
        <v>23</v>
      </c>
      <c r="H31" s="19">
        <v>15.739000000000001</v>
      </c>
      <c r="I31" s="19">
        <v>15.819000000000001</v>
      </c>
      <c r="J31" s="19"/>
      <c r="K31"/>
      <c r="L31" s="20">
        <f t="shared" si="1"/>
        <v>15.739000000000001</v>
      </c>
      <c r="M31" s="21">
        <f t="shared" si="2"/>
        <v>25.992179242068051</v>
      </c>
      <c r="N31" s="22" t="str">
        <f t="shared" si="0"/>
        <v>4 years 5 months 3 days</v>
      </c>
      <c r="O31" s="23">
        <v>0</v>
      </c>
    </row>
    <row r="32" spans="1:15" ht="15" customHeight="1" x14ac:dyDescent="0.25">
      <c r="A32" s="14">
        <v>40972</v>
      </c>
      <c r="B32" s="15" t="s">
        <v>14</v>
      </c>
      <c r="C32" t="s">
        <v>48</v>
      </c>
      <c r="D32" s="16" t="s">
        <v>16</v>
      </c>
      <c r="F32" s="18">
        <v>38848</v>
      </c>
      <c r="G32" t="s">
        <v>19</v>
      </c>
      <c r="H32" s="19">
        <v>15.14</v>
      </c>
      <c r="I32" s="19">
        <v>15.557</v>
      </c>
      <c r="J32" s="19"/>
      <c r="K32"/>
      <c r="L32" s="20">
        <f t="shared" si="1"/>
        <v>15.14</v>
      </c>
      <c r="M32" s="21">
        <f t="shared" si="2"/>
        <v>27.020535607061362</v>
      </c>
      <c r="N32" s="22" t="str">
        <f t="shared" si="0"/>
        <v>5 years 9 months 22 days</v>
      </c>
      <c r="O32" s="23">
        <v>0</v>
      </c>
    </row>
    <row r="33" spans="1:15" ht="15" customHeight="1" x14ac:dyDescent="0.25">
      <c r="A33" s="44">
        <v>43680</v>
      </c>
      <c r="B33" s="45" t="s">
        <v>49</v>
      </c>
      <c r="C33" s="46" t="s">
        <v>50</v>
      </c>
      <c r="D33" s="47"/>
      <c r="E33" s="48"/>
      <c r="F33" s="49"/>
      <c r="G33" s="46" t="s">
        <v>51</v>
      </c>
      <c r="H33" s="50">
        <v>14.682</v>
      </c>
      <c r="I33" s="50">
        <v>99</v>
      </c>
      <c r="J33" s="50">
        <v>14.972</v>
      </c>
      <c r="K33" s="51"/>
      <c r="L33" s="52">
        <f t="shared" si="1"/>
        <v>14.682</v>
      </c>
      <c r="M33" s="53">
        <f t="shared" si="2"/>
        <v>27.863432031801466</v>
      </c>
      <c r="N33" s="33" t="str">
        <f t="shared" si="0"/>
        <v>119 years 7 months 3 days</v>
      </c>
      <c r="O33" s="23">
        <v>0</v>
      </c>
    </row>
    <row r="34" spans="1:15" ht="15" customHeight="1" x14ac:dyDescent="0.25">
      <c r="A34" s="35">
        <v>42959</v>
      </c>
      <c r="B34" s="36" t="s">
        <v>52</v>
      </c>
      <c r="C34" s="37" t="s">
        <v>53</v>
      </c>
      <c r="D34" s="54" t="s">
        <v>16</v>
      </c>
      <c r="E34" s="55"/>
      <c r="F34" s="56"/>
      <c r="G34" s="37" t="s">
        <v>54</v>
      </c>
      <c r="H34" s="41">
        <v>16.88</v>
      </c>
      <c r="I34" s="41">
        <v>16.690000000000001</v>
      </c>
      <c r="J34" s="41">
        <v>16.829999999999998</v>
      </c>
      <c r="K34" s="37"/>
      <c r="L34" s="42">
        <f t="shared" si="1"/>
        <v>16.690000000000001</v>
      </c>
      <c r="M34" s="43">
        <f t="shared" si="2"/>
        <v>24.51113895092325</v>
      </c>
      <c r="N34" s="22" t="str">
        <f t="shared" si="0"/>
        <v>117 years 7 months 12 days</v>
      </c>
      <c r="O34" s="23">
        <v>0</v>
      </c>
    </row>
    <row r="35" spans="1:15" ht="15" customHeight="1" x14ac:dyDescent="0.25">
      <c r="A35" s="14">
        <v>42504</v>
      </c>
      <c r="B35" s="15" t="s">
        <v>52</v>
      </c>
      <c r="C35" t="s">
        <v>55</v>
      </c>
      <c r="D35" s="16" t="s">
        <v>16</v>
      </c>
      <c r="G35" t="s">
        <v>56</v>
      </c>
      <c r="H35" s="19"/>
      <c r="I35" s="19">
        <v>17.149999999999999</v>
      </c>
      <c r="J35" s="19"/>
      <c r="K35"/>
      <c r="L35" s="20">
        <f t="shared" si="1"/>
        <v>17.149999999999999</v>
      </c>
      <c r="M35" s="21">
        <f t="shared" si="2"/>
        <v>23.853697323085079</v>
      </c>
      <c r="N35" s="22" t="str">
        <f t="shared" si="0"/>
        <v>116 years 4 months 14 days</v>
      </c>
      <c r="O35" s="23">
        <v>0</v>
      </c>
    </row>
    <row r="36" spans="1:15" ht="15" customHeight="1" x14ac:dyDescent="0.25">
      <c r="A36" s="14">
        <v>42504</v>
      </c>
      <c r="B36" s="15" t="s">
        <v>52</v>
      </c>
      <c r="C36" t="s">
        <v>57</v>
      </c>
      <c r="D36" s="16" t="s">
        <v>16</v>
      </c>
      <c r="G36" t="s">
        <v>56</v>
      </c>
      <c r="H36" s="26">
        <v>16.802</v>
      </c>
      <c r="I36" s="26" t="s">
        <v>58</v>
      </c>
      <c r="J36" s="26">
        <v>17.640999999999998</v>
      </c>
      <c r="K36"/>
      <c r="L36" s="20">
        <f t="shared" si="1"/>
        <v>16.802</v>
      </c>
      <c r="M36" s="21">
        <f t="shared" si="2"/>
        <v>24.347750808886389</v>
      </c>
      <c r="N36" s="22" t="str">
        <f t="shared" si="0"/>
        <v>116 years 4 months 14 days</v>
      </c>
      <c r="O36" s="23">
        <v>0</v>
      </c>
    </row>
    <row r="37" spans="1:15" ht="15" customHeight="1" x14ac:dyDescent="0.25">
      <c r="A37" s="14">
        <v>40972</v>
      </c>
      <c r="B37" s="15" t="s">
        <v>52</v>
      </c>
      <c r="C37" t="s">
        <v>59</v>
      </c>
      <c r="D37" s="16" t="s">
        <v>16</v>
      </c>
      <c r="F37" s="57">
        <v>39074</v>
      </c>
      <c r="G37" t="s">
        <v>60</v>
      </c>
      <c r="H37" s="19">
        <v>17.657</v>
      </c>
      <c r="I37" s="19">
        <v>17.849</v>
      </c>
      <c r="J37" s="19"/>
      <c r="K37"/>
      <c r="L37" s="20">
        <f t="shared" si="1"/>
        <v>17.657</v>
      </c>
      <c r="M37" s="21">
        <f t="shared" si="2"/>
        <v>23.168766443388403</v>
      </c>
      <c r="N37" s="22" t="str">
        <f t="shared" si="0"/>
        <v>5 years 2 months 10 days</v>
      </c>
      <c r="O37" s="23">
        <v>0</v>
      </c>
    </row>
    <row r="38" spans="1:15" ht="15" customHeight="1" x14ac:dyDescent="0.25">
      <c r="A38" s="14">
        <v>42043</v>
      </c>
      <c r="B38" s="15" t="s">
        <v>52</v>
      </c>
      <c r="C38" t="s">
        <v>59</v>
      </c>
      <c r="D38" s="58" t="s">
        <v>16</v>
      </c>
      <c r="E38" s="30"/>
      <c r="F38" s="57">
        <v>39074</v>
      </c>
      <c r="G38" t="s">
        <v>60</v>
      </c>
      <c r="H38" s="59">
        <v>18.908999999999999</v>
      </c>
      <c r="I38" s="59">
        <v>17.722000000000001</v>
      </c>
      <c r="J38" s="59"/>
      <c r="K38"/>
      <c r="L38" s="20">
        <f t="shared" si="1"/>
        <v>17.722000000000001</v>
      </c>
      <c r="M38" s="21">
        <f t="shared" si="2"/>
        <v>23.083789024427773</v>
      </c>
      <c r="N38" s="22" t="str">
        <f t="shared" si="0"/>
        <v>8 years 1 months 16 days</v>
      </c>
      <c r="O38" s="23">
        <v>0</v>
      </c>
    </row>
    <row r="39" spans="1:15" ht="15" customHeight="1" x14ac:dyDescent="0.25">
      <c r="A39" s="14">
        <v>41902</v>
      </c>
      <c r="B39" s="15" t="s">
        <v>61</v>
      </c>
      <c r="C39" t="s">
        <v>62</v>
      </c>
      <c r="D39" s="58" t="s">
        <v>16</v>
      </c>
      <c r="E39" s="30"/>
      <c r="F39" s="57">
        <v>41692</v>
      </c>
      <c r="G39" t="s">
        <v>63</v>
      </c>
      <c r="H39" s="60"/>
      <c r="I39" s="60"/>
      <c r="J39" s="60">
        <v>14</v>
      </c>
      <c r="K39" t="s">
        <v>64</v>
      </c>
      <c r="L39" s="20">
        <f t="shared" si="1"/>
        <v>14</v>
      </c>
      <c r="M39" s="21">
        <f t="shared" si="2"/>
        <v>29.220779220779221</v>
      </c>
      <c r="N39" s="22" t="str">
        <f t="shared" si="0"/>
        <v>0 years 6 months 29 days</v>
      </c>
      <c r="O39" s="23">
        <v>0</v>
      </c>
    </row>
    <row r="40" spans="1:15" ht="15" customHeight="1" x14ac:dyDescent="0.25">
      <c r="A40" s="14">
        <v>42609</v>
      </c>
      <c r="B40" s="15" t="s">
        <v>61</v>
      </c>
      <c r="C40" t="s">
        <v>62</v>
      </c>
      <c r="D40" s="16" t="s">
        <v>16</v>
      </c>
      <c r="F40" s="57">
        <v>41692</v>
      </c>
      <c r="G40" t="s">
        <v>63</v>
      </c>
      <c r="H40" s="19">
        <v>13.022</v>
      </c>
      <c r="I40" s="19"/>
      <c r="J40" s="19"/>
      <c r="K40"/>
      <c r="L40" s="20">
        <f t="shared" si="1"/>
        <v>13.022</v>
      </c>
      <c r="M40" s="21">
        <f t="shared" si="2"/>
        <v>31.415367001298502</v>
      </c>
      <c r="N40" s="22" t="str">
        <f t="shared" si="0"/>
        <v>2 years 6 months 5 days</v>
      </c>
      <c r="O40" s="23">
        <v>0</v>
      </c>
    </row>
    <row r="41" spans="1:15" ht="15" customHeight="1" x14ac:dyDescent="0.25">
      <c r="A41" s="14">
        <v>42190</v>
      </c>
      <c r="B41" s="15" t="s">
        <v>61</v>
      </c>
      <c r="C41" t="s">
        <v>65</v>
      </c>
      <c r="D41" s="16" t="s">
        <v>16</v>
      </c>
      <c r="E41" s="17" t="s">
        <v>66</v>
      </c>
      <c r="F41" s="18">
        <v>41876</v>
      </c>
      <c r="G41" t="s">
        <v>67</v>
      </c>
      <c r="H41" s="19">
        <v>13.135</v>
      </c>
      <c r="I41" s="19"/>
      <c r="J41" s="19"/>
      <c r="K41"/>
      <c r="L41" s="20">
        <f t="shared" si="1"/>
        <v>13.135</v>
      </c>
      <c r="M41" s="21">
        <f t="shared" si="2"/>
        <v>31.145101567636779</v>
      </c>
      <c r="N41" s="22" t="str">
        <f t="shared" si="0"/>
        <v>0 years 10 months 10 days</v>
      </c>
      <c r="O41" s="23">
        <v>0</v>
      </c>
    </row>
    <row r="42" spans="1:15" ht="15" customHeight="1" x14ac:dyDescent="0.25">
      <c r="A42" s="14">
        <v>42798</v>
      </c>
      <c r="B42" s="15" t="s">
        <v>61</v>
      </c>
      <c r="C42" t="s">
        <v>65</v>
      </c>
      <c r="D42" s="16" t="s">
        <v>16</v>
      </c>
      <c r="E42" s="17" t="s">
        <v>66</v>
      </c>
      <c r="F42" s="18">
        <v>41876</v>
      </c>
      <c r="G42" t="s">
        <v>67</v>
      </c>
      <c r="H42" s="19">
        <v>12.557</v>
      </c>
      <c r="I42" s="19">
        <v>12.635</v>
      </c>
      <c r="J42" s="19">
        <v>12.518000000000001</v>
      </c>
      <c r="K42"/>
      <c r="L42" s="20">
        <f t="shared" si="1"/>
        <v>12.518000000000001</v>
      </c>
      <c r="M42" s="21">
        <f t="shared" si="2"/>
        <v>32.680213220235586</v>
      </c>
      <c r="N42" s="22" t="str">
        <f t="shared" si="0"/>
        <v>2 years 6 months 7 days</v>
      </c>
      <c r="O42" s="23">
        <v>0</v>
      </c>
    </row>
    <row r="43" spans="1:15" ht="15" customHeight="1" x14ac:dyDescent="0.25">
      <c r="A43" s="14">
        <v>43022</v>
      </c>
      <c r="B43" s="15" t="s">
        <v>61</v>
      </c>
      <c r="C43" t="s">
        <v>65</v>
      </c>
      <c r="D43" s="58" t="s">
        <v>16</v>
      </c>
      <c r="E43" s="30" t="s">
        <v>66</v>
      </c>
      <c r="F43" s="31">
        <v>41876</v>
      </c>
      <c r="G43" t="s">
        <v>67</v>
      </c>
      <c r="H43" s="26">
        <v>12.505000000000001</v>
      </c>
      <c r="I43" s="26">
        <v>12.28</v>
      </c>
      <c r="J43" s="26"/>
      <c r="K43"/>
      <c r="L43" s="20">
        <f t="shared" si="1"/>
        <v>12.28</v>
      </c>
      <c r="M43" s="21">
        <f t="shared" si="2"/>
        <v>33.313591945513771</v>
      </c>
      <c r="N43" s="22" t="str">
        <f t="shared" si="0"/>
        <v>3 years 1 months 19 days</v>
      </c>
      <c r="O43" s="23">
        <v>0</v>
      </c>
    </row>
    <row r="44" spans="1:15" ht="15" customHeight="1" x14ac:dyDescent="0.25">
      <c r="A44" s="14">
        <v>43324</v>
      </c>
      <c r="B44" s="61" t="s">
        <v>61</v>
      </c>
      <c r="C44" s="62" t="s">
        <v>65</v>
      </c>
      <c r="D44" s="25" t="s">
        <v>16</v>
      </c>
      <c r="E44" s="17" t="s">
        <v>66</v>
      </c>
      <c r="F44" s="18">
        <v>41876</v>
      </c>
      <c r="G44" t="s">
        <v>67</v>
      </c>
      <c r="H44" s="26">
        <v>13.491</v>
      </c>
      <c r="I44" s="26">
        <v>13.375</v>
      </c>
      <c r="J44" s="26"/>
      <c r="K44" t="s">
        <v>68</v>
      </c>
      <c r="L44" s="20">
        <f t="shared" si="1"/>
        <v>13.375</v>
      </c>
      <c r="M44" s="21">
        <f t="shared" si="2"/>
        <v>30.586236193712828</v>
      </c>
      <c r="N44" s="22" t="str">
        <f t="shared" si="0"/>
        <v>3 years 11 months 18 days</v>
      </c>
      <c r="O44" s="23">
        <v>0</v>
      </c>
    </row>
    <row r="45" spans="1:15" x14ac:dyDescent="0.25">
      <c r="A45" s="14">
        <v>43393</v>
      </c>
      <c r="B45" s="34" t="s">
        <v>61</v>
      </c>
      <c r="C45" s="32" t="s">
        <v>65</v>
      </c>
      <c r="D45" s="29"/>
      <c r="E45" s="17" t="s">
        <v>66</v>
      </c>
      <c r="F45" s="18">
        <v>41876</v>
      </c>
      <c r="G45" t="s">
        <v>67</v>
      </c>
      <c r="H45" s="26">
        <v>15.170999999999999</v>
      </c>
      <c r="I45" s="26"/>
      <c r="J45" s="26"/>
      <c r="K45" t="s">
        <v>69</v>
      </c>
      <c r="L45" s="20">
        <f t="shared" si="1"/>
        <v>15.170999999999999</v>
      </c>
      <c r="M45" s="21">
        <f t="shared" si="2"/>
        <v>26.965322595142649</v>
      </c>
      <c r="N45" s="33" t="str">
        <f t="shared" si="0"/>
        <v>4 years 1 months 25 days</v>
      </c>
      <c r="O45" s="23">
        <v>0</v>
      </c>
    </row>
    <row r="46" spans="1:15" x14ac:dyDescent="0.25">
      <c r="A46" s="14">
        <v>41743</v>
      </c>
      <c r="B46" s="15" t="s">
        <v>61</v>
      </c>
      <c r="C46" t="s">
        <v>70</v>
      </c>
      <c r="D46" s="16" t="s">
        <v>16</v>
      </c>
      <c r="G46" t="s">
        <v>71</v>
      </c>
      <c r="H46" s="19">
        <v>12.254</v>
      </c>
      <c r="I46" s="19">
        <v>12.289</v>
      </c>
      <c r="J46" s="19">
        <v>12.313000000000001</v>
      </c>
      <c r="K46"/>
      <c r="L46" s="20">
        <f t="shared" si="1"/>
        <v>12.254</v>
      </c>
      <c r="M46" s="21">
        <f t="shared" si="2"/>
        <v>33.384275264477651</v>
      </c>
      <c r="N46" s="22" t="str">
        <f t="shared" si="0"/>
        <v>114 years 3 months 14 days</v>
      </c>
      <c r="O46" s="23">
        <v>0</v>
      </c>
    </row>
    <row r="47" spans="1:15" x14ac:dyDescent="0.25">
      <c r="A47" s="14">
        <v>41511</v>
      </c>
      <c r="B47" s="15" t="s">
        <v>61</v>
      </c>
      <c r="C47" t="s">
        <v>72</v>
      </c>
      <c r="D47" s="16" t="s">
        <v>16</v>
      </c>
      <c r="F47" s="18">
        <v>41046</v>
      </c>
      <c r="G47" t="s">
        <v>73</v>
      </c>
      <c r="H47" s="19">
        <v>22.733000000000001</v>
      </c>
      <c r="I47" s="19">
        <v>20.271000000000001</v>
      </c>
      <c r="J47" s="19"/>
      <c r="K47"/>
      <c r="L47" s="20">
        <f t="shared" si="1"/>
        <v>20.271000000000001</v>
      </c>
      <c r="M47" s="21">
        <f t="shared" si="2"/>
        <v>20.18109166251833</v>
      </c>
      <c r="N47" s="22" t="str">
        <f t="shared" si="0"/>
        <v>1 years 3 months 8 days</v>
      </c>
      <c r="O47" s="23">
        <v>0</v>
      </c>
    </row>
    <row r="48" spans="1:15" x14ac:dyDescent="0.25">
      <c r="A48" s="14">
        <v>41434</v>
      </c>
      <c r="B48" s="15" t="s">
        <v>61</v>
      </c>
      <c r="C48" t="s">
        <v>74</v>
      </c>
      <c r="D48" s="16" t="s">
        <v>16</v>
      </c>
      <c r="F48" s="18">
        <v>40405</v>
      </c>
      <c r="G48" t="s">
        <v>75</v>
      </c>
      <c r="H48" s="19">
        <v>13.16</v>
      </c>
      <c r="I48" s="19">
        <v>13.712999999999999</v>
      </c>
      <c r="J48" s="19"/>
      <c r="K48"/>
      <c r="L48" s="20">
        <f t="shared" si="1"/>
        <v>13.16</v>
      </c>
      <c r="M48" s="21">
        <f t="shared" si="2"/>
        <v>31.085935341254491</v>
      </c>
      <c r="N48" s="22" t="str">
        <f t="shared" si="0"/>
        <v>2 years 9 months 25 days</v>
      </c>
      <c r="O48" s="23">
        <v>0</v>
      </c>
    </row>
    <row r="49" spans="1:15" x14ac:dyDescent="0.25">
      <c r="A49" s="14">
        <v>41482</v>
      </c>
      <c r="B49" s="15" t="s">
        <v>61</v>
      </c>
      <c r="C49" t="s">
        <v>74</v>
      </c>
      <c r="D49" s="16" t="s">
        <v>16</v>
      </c>
      <c r="F49" s="18">
        <v>40405</v>
      </c>
      <c r="G49" t="s">
        <v>75</v>
      </c>
      <c r="H49" s="19">
        <v>13.204000000000001</v>
      </c>
      <c r="I49" s="19">
        <v>13.324999999999999</v>
      </c>
      <c r="J49" s="19"/>
      <c r="K49"/>
      <c r="L49" s="20">
        <f t="shared" si="1"/>
        <v>13.204000000000001</v>
      </c>
      <c r="M49" s="21">
        <f t="shared" si="2"/>
        <v>30.982346947206079</v>
      </c>
      <c r="N49" s="22" t="str">
        <f t="shared" si="0"/>
        <v>2 years 11 months 12 days</v>
      </c>
      <c r="O49" s="23">
        <v>0</v>
      </c>
    </row>
    <row r="50" spans="1:15" x14ac:dyDescent="0.25">
      <c r="A50" s="14">
        <v>43688</v>
      </c>
      <c r="B50" s="63" t="s">
        <v>61</v>
      </c>
      <c r="C50" s="64" t="s">
        <v>76</v>
      </c>
      <c r="D50" s="29" t="s">
        <v>16</v>
      </c>
      <c r="E50" s="30" t="s">
        <v>77</v>
      </c>
      <c r="F50" s="31">
        <v>43020</v>
      </c>
      <c r="G50" t="s">
        <v>78</v>
      </c>
      <c r="H50" s="26">
        <v>14.037000000000001</v>
      </c>
      <c r="I50" s="26">
        <v>14.722</v>
      </c>
      <c r="J50" s="26"/>
      <c r="K50"/>
      <c r="L50" s="20">
        <f t="shared" si="1"/>
        <v>14.037000000000001</v>
      </c>
      <c r="M50" s="21">
        <f t="shared" si="2"/>
        <v>29.143756435912877</v>
      </c>
      <c r="N50" s="33" t="str">
        <f t="shared" si="0"/>
        <v>1 years 9 months 30 days</v>
      </c>
      <c r="O50" s="65">
        <v>0</v>
      </c>
    </row>
    <row r="51" spans="1:15" x14ac:dyDescent="0.25">
      <c r="A51" s="14">
        <v>41434</v>
      </c>
      <c r="B51" s="15" t="s">
        <v>61</v>
      </c>
      <c r="C51" t="s">
        <v>79</v>
      </c>
      <c r="D51" s="16" t="s">
        <v>16</v>
      </c>
      <c r="E51" s="17" t="s">
        <v>80</v>
      </c>
      <c r="F51" s="18">
        <v>40683</v>
      </c>
      <c r="G51" t="s">
        <v>81</v>
      </c>
      <c r="H51" s="19">
        <v>13.196</v>
      </c>
      <c r="I51" s="19">
        <v>12.942</v>
      </c>
      <c r="J51" s="19"/>
      <c r="K51"/>
      <c r="L51" s="20">
        <f t="shared" si="1"/>
        <v>12.942</v>
      </c>
      <c r="M51" s="21">
        <f t="shared" si="2"/>
        <v>31.609558730560121</v>
      </c>
      <c r="N51" s="22" t="str">
        <f t="shared" si="0"/>
        <v>2 years 0 months 20 days</v>
      </c>
      <c r="O51" s="23">
        <v>0</v>
      </c>
    </row>
    <row r="52" spans="1:15" x14ac:dyDescent="0.25">
      <c r="A52" s="14">
        <v>41567</v>
      </c>
      <c r="B52" s="15" t="s">
        <v>61</v>
      </c>
      <c r="C52" t="s">
        <v>79</v>
      </c>
      <c r="D52" s="16" t="s">
        <v>16</v>
      </c>
      <c r="E52" s="17" t="s">
        <v>80</v>
      </c>
      <c r="F52" s="18">
        <v>40683</v>
      </c>
      <c r="G52" t="s">
        <v>81</v>
      </c>
      <c r="H52" s="19">
        <v>99</v>
      </c>
      <c r="I52" s="19">
        <v>12.978999999999999</v>
      </c>
      <c r="J52" s="19"/>
      <c r="K52"/>
      <c r="L52" s="20">
        <f t="shared" si="1"/>
        <v>12.978999999999999</v>
      </c>
      <c r="M52" s="21">
        <f t="shared" si="2"/>
        <v>31.519447499106949</v>
      </c>
      <c r="N52" s="22" t="str">
        <f t="shared" si="0"/>
        <v>2 years 5 months 0 days</v>
      </c>
      <c r="O52" s="23">
        <v>0</v>
      </c>
    </row>
    <row r="53" spans="1:15" x14ac:dyDescent="0.25">
      <c r="A53" s="14">
        <v>41208</v>
      </c>
      <c r="B53" s="15" t="s">
        <v>61</v>
      </c>
      <c r="C53" t="s">
        <v>82</v>
      </c>
      <c r="D53" s="16" t="s">
        <v>16</v>
      </c>
      <c r="E53" s="17" t="s">
        <v>83</v>
      </c>
      <c r="F53" s="18">
        <v>40688</v>
      </c>
      <c r="G53" t="s">
        <v>84</v>
      </c>
      <c r="H53" s="19">
        <v>20.228999999999999</v>
      </c>
      <c r="I53" s="19">
        <v>19.48</v>
      </c>
      <c r="J53" s="19"/>
      <c r="K53"/>
      <c r="L53" s="20">
        <f t="shared" si="1"/>
        <v>19.48</v>
      </c>
      <c r="M53" s="21">
        <f t="shared" si="2"/>
        <v>21.000560014933729</v>
      </c>
      <c r="N53" s="22" t="str">
        <f t="shared" si="0"/>
        <v>1 years 5 months 1 days</v>
      </c>
      <c r="O53" s="23">
        <v>0</v>
      </c>
    </row>
    <row r="54" spans="1:15" x14ac:dyDescent="0.25">
      <c r="A54" s="14">
        <v>41237</v>
      </c>
      <c r="B54" s="15" t="s">
        <v>61</v>
      </c>
      <c r="C54" t="s">
        <v>82</v>
      </c>
      <c r="D54" s="16" t="s">
        <v>16</v>
      </c>
      <c r="E54" s="17" t="s">
        <v>83</v>
      </c>
      <c r="F54" s="18">
        <v>40688</v>
      </c>
      <c r="G54" t="s">
        <v>84</v>
      </c>
      <c r="H54" s="19">
        <v>18.248999999999999</v>
      </c>
      <c r="I54" s="19">
        <v>22.64</v>
      </c>
      <c r="J54" s="19"/>
      <c r="K54"/>
      <c r="L54" s="20">
        <f t="shared" si="1"/>
        <v>18.248999999999999</v>
      </c>
      <c r="M54" s="21">
        <f t="shared" si="2"/>
        <v>22.417168562162811</v>
      </c>
      <c r="N54" s="22" t="str">
        <f t="shared" si="0"/>
        <v>1 years 5 months 30 days</v>
      </c>
      <c r="O54" s="23">
        <v>0</v>
      </c>
    </row>
    <row r="55" spans="1:15" x14ac:dyDescent="0.25">
      <c r="A55" s="14">
        <v>41434</v>
      </c>
      <c r="B55" s="15" t="s">
        <v>61</v>
      </c>
      <c r="C55" t="s">
        <v>82</v>
      </c>
      <c r="D55" s="16" t="s">
        <v>16</v>
      </c>
      <c r="E55" s="17" t="s">
        <v>83</v>
      </c>
      <c r="F55" s="18">
        <v>40688</v>
      </c>
      <c r="G55" t="s">
        <v>84</v>
      </c>
      <c r="H55" s="19">
        <v>13.164</v>
      </c>
      <c r="I55" s="19">
        <v>14.16</v>
      </c>
      <c r="J55" s="19"/>
      <c r="K55"/>
      <c r="L55" s="20">
        <f t="shared" si="1"/>
        <v>13.164</v>
      </c>
      <c r="M55" s="21">
        <f t="shared" si="2"/>
        <v>31.076489599734813</v>
      </c>
      <c r="N55" s="22" t="str">
        <f t="shared" si="0"/>
        <v>2 years 0 months 15 days</v>
      </c>
      <c r="O55" s="23">
        <v>0</v>
      </c>
    </row>
    <row r="56" spans="1:15" x14ac:dyDescent="0.25">
      <c r="A56" s="14">
        <v>41595</v>
      </c>
      <c r="B56" s="15" t="s">
        <v>61</v>
      </c>
      <c r="C56" t="s">
        <v>82</v>
      </c>
      <c r="D56" s="16" t="s">
        <v>16</v>
      </c>
      <c r="E56" s="17" t="s">
        <v>83</v>
      </c>
      <c r="F56" s="18">
        <v>40688</v>
      </c>
      <c r="G56" t="s">
        <v>84</v>
      </c>
      <c r="H56" s="19">
        <v>13.022</v>
      </c>
      <c r="I56" s="19"/>
      <c r="J56" s="19"/>
      <c r="K56" t="s">
        <v>85</v>
      </c>
      <c r="L56" s="20">
        <f t="shared" si="1"/>
        <v>13.022</v>
      </c>
      <c r="M56" s="21">
        <f t="shared" si="2"/>
        <v>31.415367001298502</v>
      </c>
      <c r="N56" s="22" t="str">
        <f t="shared" si="0"/>
        <v>2 years 5 months 23 days</v>
      </c>
      <c r="O56" s="23">
        <v>0</v>
      </c>
    </row>
    <row r="57" spans="1:15" x14ac:dyDescent="0.25">
      <c r="A57" s="14">
        <v>41434</v>
      </c>
      <c r="B57" s="15" t="s">
        <v>61</v>
      </c>
      <c r="C57" t="s">
        <v>86</v>
      </c>
      <c r="D57" s="16" t="s">
        <v>16</v>
      </c>
      <c r="E57" s="17" t="s">
        <v>87</v>
      </c>
      <c r="F57" s="18">
        <v>40820</v>
      </c>
      <c r="G57" t="s">
        <v>88</v>
      </c>
      <c r="H57" s="19" t="s">
        <v>64</v>
      </c>
      <c r="I57" s="19">
        <v>99</v>
      </c>
      <c r="J57" s="19"/>
      <c r="K57" t="s">
        <v>89</v>
      </c>
      <c r="L57" s="20"/>
      <c r="M57" s="21"/>
      <c r="N57" s="22" t="str">
        <f t="shared" si="0"/>
        <v>1 years 8 months 5 days</v>
      </c>
      <c r="O57" s="23">
        <v>0</v>
      </c>
    </row>
    <row r="58" spans="1:15" x14ac:dyDescent="0.25">
      <c r="A58" s="14">
        <v>41567</v>
      </c>
      <c r="B58" s="15" t="s">
        <v>61</v>
      </c>
      <c r="C58" t="s">
        <v>86</v>
      </c>
      <c r="D58" s="16" t="s">
        <v>16</v>
      </c>
      <c r="E58" s="17" t="s">
        <v>87</v>
      </c>
      <c r="F58" s="18">
        <v>40820</v>
      </c>
      <c r="G58" t="s">
        <v>88</v>
      </c>
      <c r="H58" s="19">
        <v>99</v>
      </c>
      <c r="I58" s="19">
        <v>12.936999999999999</v>
      </c>
      <c r="J58" s="19"/>
      <c r="K58" t="s">
        <v>90</v>
      </c>
      <c r="L58" s="20">
        <f t="shared" ref="L58:L71" si="3">MIN(H58:J58)</f>
        <v>12.936999999999999</v>
      </c>
      <c r="M58" s="21">
        <f t="shared" ref="M58:M71" si="4">(600/5280)/(L58/3600)</f>
        <v>31.621775457286009</v>
      </c>
      <c r="N58" s="22" t="str">
        <f t="shared" si="0"/>
        <v>2 years 0 months 16 days</v>
      </c>
      <c r="O58" s="23">
        <v>0</v>
      </c>
    </row>
    <row r="59" spans="1:15" x14ac:dyDescent="0.25">
      <c r="A59" s="14">
        <v>41595</v>
      </c>
      <c r="B59" s="15" t="s">
        <v>61</v>
      </c>
      <c r="C59" t="s">
        <v>86</v>
      </c>
      <c r="D59" s="16" t="s">
        <v>16</v>
      </c>
      <c r="E59" s="17" t="s">
        <v>87</v>
      </c>
      <c r="F59" s="18">
        <v>40820</v>
      </c>
      <c r="G59" t="s">
        <v>88</v>
      </c>
      <c r="H59" s="19">
        <v>12.526</v>
      </c>
      <c r="I59" s="19">
        <v>12.428000000000001</v>
      </c>
      <c r="J59" s="19"/>
      <c r="K59"/>
      <c r="L59" s="20">
        <f t="shared" si="3"/>
        <v>12.428000000000001</v>
      </c>
      <c r="M59" s="21">
        <f t="shared" si="4"/>
        <v>32.91687392105802</v>
      </c>
      <c r="N59" s="22" t="str">
        <f t="shared" si="0"/>
        <v>2 years 1 months 13 days</v>
      </c>
      <c r="O59" s="23">
        <v>0</v>
      </c>
    </row>
    <row r="60" spans="1:15" x14ac:dyDescent="0.25">
      <c r="A60" s="14">
        <v>41743</v>
      </c>
      <c r="B60" s="15" t="s">
        <v>61</v>
      </c>
      <c r="C60" t="s">
        <v>86</v>
      </c>
      <c r="D60" s="16" t="s">
        <v>16</v>
      </c>
      <c r="E60" s="17" t="s">
        <v>87</v>
      </c>
      <c r="F60" s="18">
        <v>40820</v>
      </c>
      <c r="G60" t="s">
        <v>88</v>
      </c>
      <c r="H60" s="19">
        <v>12.581</v>
      </c>
      <c r="I60" s="19">
        <v>12.537000000000001</v>
      </c>
      <c r="J60" s="19"/>
      <c r="K60"/>
      <c r="L60" s="20">
        <f t="shared" si="3"/>
        <v>12.537000000000001</v>
      </c>
      <c r="M60" s="21">
        <f t="shared" si="4"/>
        <v>32.63068589701755</v>
      </c>
      <c r="N60" s="22" t="str">
        <f t="shared" si="0"/>
        <v>2 years 6 months 10 days</v>
      </c>
      <c r="O60" s="23">
        <v>0</v>
      </c>
    </row>
    <row r="61" spans="1:15" x14ac:dyDescent="0.25">
      <c r="A61" s="14">
        <v>41784</v>
      </c>
      <c r="B61" s="15" t="s">
        <v>61</v>
      </c>
      <c r="C61" t="s">
        <v>86</v>
      </c>
      <c r="D61" s="16" t="s">
        <v>16</v>
      </c>
      <c r="E61" s="17" t="s">
        <v>87</v>
      </c>
      <c r="F61" s="18">
        <v>40820</v>
      </c>
      <c r="G61" t="s">
        <v>88</v>
      </c>
      <c r="H61" s="19">
        <v>12.077</v>
      </c>
      <c r="I61" s="19">
        <v>12.311999999999999</v>
      </c>
      <c r="J61" s="19"/>
      <c r="K61"/>
      <c r="L61" s="20">
        <f t="shared" si="3"/>
        <v>12.077</v>
      </c>
      <c r="M61" s="21">
        <f t="shared" si="4"/>
        <v>33.87355378743969</v>
      </c>
      <c r="N61" s="22" t="str">
        <f t="shared" si="0"/>
        <v>2 years 7 months 21 days</v>
      </c>
      <c r="O61" s="23">
        <v>0</v>
      </c>
    </row>
    <row r="62" spans="1:15" x14ac:dyDescent="0.25">
      <c r="A62" s="14">
        <v>41846</v>
      </c>
      <c r="B62" s="15" t="s">
        <v>61</v>
      </c>
      <c r="C62" t="s">
        <v>86</v>
      </c>
      <c r="D62" s="58" t="s">
        <v>16</v>
      </c>
      <c r="E62" s="17" t="s">
        <v>87</v>
      </c>
      <c r="F62" s="18">
        <v>40820</v>
      </c>
      <c r="G62" t="s">
        <v>88</v>
      </c>
      <c r="H62" s="60">
        <v>12.471</v>
      </c>
      <c r="I62" s="60">
        <v>12.757999999999999</v>
      </c>
      <c r="J62" s="60"/>
      <c r="K62" t="s">
        <v>85</v>
      </c>
      <c r="L62" s="20">
        <f t="shared" si="3"/>
        <v>12.471</v>
      </c>
      <c r="M62" s="21">
        <f t="shared" si="4"/>
        <v>32.803376560894002</v>
      </c>
      <c r="N62" s="22" t="str">
        <f t="shared" si="0"/>
        <v>2 years 9 months 22 days</v>
      </c>
      <c r="O62" s="23">
        <v>0</v>
      </c>
    </row>
    <row r="63" spans="1:15" x14ac:dyDescent="0.25">
      <c r="A63" s="14">
        <v>42504</v>
      </c>
      <c r="B63" s="15" t="s">
        <v>61</v>
      </c>
      <c r="C63" t="s">
        <v>86</v>
      </c>
      <c r="D63" s="16" t="s">
        <v>16</v>
      </c>
      <c r="E63" s="17" t="s">
        <v>87</v>
      </c>
      <c r="F63" s="18">
        <v>40820</v>
      </c>
      <c r="G63" t="s">
        <v>88</v>
      </c>
      <c r="H63" s="19">
        <v>13.006</v>
      </c>
      <c r="I63" s="19">
        <v>13.12</v>
      </c>
      <c r="J63" s="19">
        <v>12.885999999999999</v>
      </c>
      <c r="K63"/>
      <c r="L63" s="20">
        <f t="shared" si="3"/>
        <v>12.885999999999999</v>
      </c>
      <c r="M63" s="21">
        <f t="shared" si="4"/>
        <v>31.746927602895322</v>
      </c>
      <c r="N63" s="22" t="str">
        <f t="shared" si="0"/>
        <v>4 years 7 months 10 days</v>
      </c>
      <c r="O63" s="23">
        <v>0</v>
      </c>
    </row>
    <row r="64" spans="1:15" x14ac:dyDescent="0.25">
      <c r="A64" s="14">
        <v>42644</v>
      </c>
      <c r="B64" s="15" t="s">
        <v>61</v>
      </c>
      <c r="C64" t="s">
        <v>86</v>
      </c>
      <c r="D64" s="16" t="s">
        <v>16</v>
      </c>
      <c r="E64" s="17" t="s">
        <v>87</v>
      </c>
      <c r="F64" s="18">
        <v>40820</v>
      </c>
      <c r="G64" t="s">
        <v>88</v>
      </c>
      <c r="H64" s="19">
        <v>13.069000000000001</v>
      </c>
      <c r="I64" s="19"/>
      <c r="J64" s="19"/>
      <c r="K64"/>
      <c r="L64" s="20">
        <f t="shared" si="3"/>
        <v>13.069000000000001</v>
      </c>
      <c r="M64" s="21">
        <f t="shared" si="4"/>
        <v>31.302388024401949</v>
      </c>
      <c r="N64" s="22" t="str">
        <f t="shared" si="0"/>
        <v>4 years 11 months 27 days</v>
      </c>
      <c r="O64" s="23">
        <v>0</v>
      </c>
    </row>
    <row r="65" spans="1:15" x14ac:dyDescent="0.25">
      <c r="A65" s="14">
        <v>43688</v>
      </c>
      <c r="B65" s="63" t="s">
        <v>61</v>
      </c>
      <c r="C65" s="32" t="s">
        <v>91</v>
      </c>
      <c r="D65" s="29" t="s">
        <v>16</v>
      </c>
      <c r="E65" s="30" t="s">
        <v>92</v>
      </c>
      <c r="F65" s="31">
        <v>42020</v>
      </c>
      <c r="G65" t="s">
        <v>78</v>
      </c>
      <c r="H65" s="26">
        <v>13.214</v>
      </c>
      <c r="I65" s="26">
        <v>13.426</v>
      </c>
      <c r="J65" s="26"/>
      <c r="K65"/>
      <c r="L65" s="20">
        <f t="shared" si="3"/>
        <v>13.214</v>
      </c>
      <c r="M65" s="21">
        <f t="shared" si="4"/>
        <v>30.958900339859927</v>
      </c>
      <c r="N65" s="33" t="str">
        <f t="shared" si="0"/>
        <v>4 years 6 months 26 days</v>
      </c>
      <c r="O65" s="65">
        <v>0</v>
      </c>
    </row>
    <row r="66" spans="1:15" x14ac:dyDescent="0.25">
      <c r="A66" s="14">
        <v>41547</v>
      </c>
      <c r="B66" s="15" t="s">
        <v>61</v>
      </c>
      <c r="C66" t="s">
        <v>93</v>
      </c>
      <c r="D66" s="16" t="s">
        <v>16</v>
      </c>
      <c r="F66" s="18">
        <v>39428</v>
      </c>
      <c r="G66" t="s">
        <v>78</v>
      </c>
      <c r="H66" s="19">
        <v>13.182</v>
      </c>
      <c r="I66" s="19">
        <v>13.29</v>
      </c>
      <c r="J66" s="19"/>
      <c r="K66"/>
      <c r="L66" s="20">
        <f t="shared" si="3"/>
        <v>13.182</v>
      </c>
      <c r="M66" s="21">
        <f t="shared" si="4"/>
        <v>31.034054702693755</v>
      </c>
      <c r="N66" s="22" t="str">
        <f t="shared" ref="N66:N129" si="5">DATEDIF(F66,A66,"y")&amp;" years "&amp;DATEDIF(F66,A66,"ym")&amp;" months "&amp;DATEDIF(F66,A66,"md")&amp; " days"</f>
        <v>5 years 9 months 18 days</v>
      </c>
      <c r="O66" s="23">
        <v>0</v>
      </c>
    </row>
    <row r="67" spans="1:15" x14ac:dyDescent="0.25">
      <c r="A67" s="14">
        <v>43688</v>
      </c>
      <c r="B67" s="63" t="s">
        <v>61</v>
      </c>
      <c r="C67" s="32" t="s">
        <v>94</v>
      </c>
      <c r="D67" s="29" t="s">
        <v>16</v>
      </c>
      <c r="E67" s="30" t="s">
        <v>95</v>
      </c>
      <c r="F67" s="31">
        <v>41202</v>
      </c>
      <c r="G67" t="s">
        <v>78</v>
      </c>
      <c r="H67" s="26">
        <v>13.22</v>
      </c>
      <c r="I67" s="26"/>
      <c r="J67" s="26"/>
      <c r="K67" t="s">
        <v>96</v>
      </c>
      <c r="L67" s="20">
        <f t="shared" si="3"/>
        <v>13.22</v>
      </c>
      <c r="M67" s="21">
        <f t="shared" si="4"/>
        <v>30.944849401732906</v>
      </c>
      <c r="N67" s="33" t="str">
        <f t="shared" si="5"/>
        <v>6 years 9 months 22 days</v>
      </c>
      <c r="O67" s="65">
        <v>0</v>
      </c>
    </row>
    <row r="68" spans="1:15" x14ac:dyDescent="0.25">
      <c r="A68" s="14">
        <v>40978</v>
      </c>
      <c r="B68" s="15" t="s">
        <v>61</v>
      </c>
      <c r="C68" t="s">
        <v>97</v>
      </c>
      <c r="D68" s="16" t="s">
        <v>16</v>
      </c>
      <c r="E68" s="17" t="s">
        <v>98</v>
      </c>
      <c r="F68" s="18">
        <v>39637</v>
      </c>
      <c r="G68" t="s">
        <v>84</v>
      </c>
      <c r="H68" s="19">
        <v>13.003</v>
      </c>
      <c r="I68" s="19">
        <v>12.525</v>
      </c>
      <c r="J68" s="19"/>
      <c r="K68"/>
      <c r="L68" s="20">
        <f t="shared" si="3"/>
        <v>12.525</v>
      </c>
      <c r="M68" s="21">
        <f t="shared" si="4"/>
        <v>32.6619488296135</v>
      </c>
      <c r="N68" s="22" t="str">
        <f t="shared" si="5"/>
        <v>3 years 8 months 2 days</v>
      </c>
      <c r="O68" s="23">
        <v>0</v>
      </c>
    </row>
    <row r="69" spans="1:15" x14ac:dyDescent="0.25">
      <c r="A69" s="14">
        <v>41028</v>
      </c>
      <c r="B69" s="15" t="s">
        <v>61</v>
      </c>
      <c r="C69" t="s">
        <v>97</v>
      </c>
      <c r="D69" s="16" t="s">
        <v>16</v>
      </c>
      <c r="E69" s="17" t="s">
        <v>98</v>
      </c>
      <c r="F69" s="18">
        <v>39637</v>
      </c>
      <c r="G69" t="s">
        <v>84</v>
      </c>
      <c r="H69" s="19">
        <v>12.962</v>
      </c>
      <c r="I69" s="19">
        <v>13.699</v>
      </c>
      <c r="J69" s="19"/>
      <c r="K69"/>
      <c r="L69" s="20">
        <f t="shared" si="3"/>
        <v>12.962</v>
      </c>
      <c r="M69" s="21">
        <f t="shared" si="4"/>
        <v>31.56078607397848</v>
      </c>
      <c r="N69" s="22" t="str">
        <f t="shared" si="5"/>
        <v>3 years 9 months 21 days</v>
      </c>
      <c r="O69" s="23">
        <v>0</v>
      </c>
    </row>
    <row r="70" spans="1:15" x14ac:dyDescent="0.25">
      <c r="A70" s="14">
        <v>40972</v>
      </c>
      <c r="B70" s="15" t="s">
        <v>61</v>
      </c>
      <c r="C70" t="s">
        <v>99</v>
      </c>
      <c r="D70" s="16" t="s">
        <v>16</v>
      </c>
      <c r="E70" s="66"/>
      <c r="F70" s="18">
        <v>38792</v>
      </c>
      <c r="G70" t="s">
        <v>100</v>
      </c>
      <c r="H70" s="19">
        <v>13.055999999999999</v>
      </c>
      <c r="I70" s="19"/>
      <c r="J70" s="19"/>
      <c r="K70"/>
      <c r="L70" s="20">
        <f t="shared" si="3"/>
        <v>13.055999999999999</v>
      </c>
      <c r="M70" s="21">
        <f t="shared" si="4"/>
        <v>31.333556149732622</v>
      </c>
      <c r="N70" s="22" t="str">
        <f t="shared" si="5"/>
        <v>5 years 11 months 17 days</v>
      </c>
      <c r="O70" s="23">
        <v>0</v>
      </c>
    </row>
    <row r="71" spans="1:15" x14ac:dyDescent="0.25">
      <c r="A71" s="14">
        <v>41104</v>
      </c>
      <c r="B71" s="15" t="s">
        <v>61</v>
      </c>
      <c r="C71" t="s">
        <v>99</v>
      </c>
      <c r="D71" s="16" t="s">
        <v>16</v>
      </c>
      <c r="E71" s="66"/>
      <c r="F71" s="18">
        <v>38792</v>
      </c>
      <c r="G71" t="s">
        <v>100</v>
      </c>
      <c r="H71" s="19">
        <v>12.98</v>
      </c>
      <c r="I71" s="19">
        <v>13.375999999999999</v>
      </c>
      <c r="J71" s="19"/>
      <c r="K71"/>
      <c r="L71" s="20">
        <f t="shared" si="3"/>
        <v>12.98</v>
      </c>
      <c r="M71" s="21">
        <f t="shared" si="4"/>
        <v>31.517019190362792</v>
      </c>
      <c r="N71" s="22" t="str">
        <f t="shared" si="5"/>
        <v>6 years 3 months 28 days</v>
      </c>
      <c r="O71" s="23">
        <v>0</v>
      </c>
    </row>
    <row r="72" spans="1:15" x14ac:dyDescent="0.25">
      <c r="A72" s="14">
        <v>40972</v>
      </c>
      <c r="B72" s="15" t="s">
        <v>61</v>
      </c>
      <c r="C72" t="s">
        <v>101</v>
      </c>
      <c r="D72" s="16" t="s">
        <v>16</v>
      </c>
      <c r="E72" s="17" t="s">
        <v>102</v>
      </c>
      <c r="F72" s="18">
        <v>38791</v>
      </c>
      <c r="G72" t="s">
        <v>84</v>
      </c>
      <c r="H72" s="19" t="s">
        <v>45</v>
      </c>
      <c r="I72" s="19">
        <v>99</v>
      </c>
      <c r="J72" s="19"/>
      <c r="K72"/>
      <c r="L72" s="20"/>
      <c r="M72" s="21"/>
      <c r="N72" s="22" t="str">
        <f t="shared" si="5"/>
        <v>5 years 11 months 18 days</v>
      </c>
      <c r="O72" s="23">
        <v>0</v>
      </c>
    </row>
    <row r="73" spans="1:15" x14ac:dyDescent="0.25">
      <c r="A73" s="14">
        <v>40978</v>
      </c>
      <c r="B73" s="15" t="s">
        <v>61</v>
      </c>
      <c r="C73" t="s">
        <v>101</v>
      </c>
      <c r="D73" s="16" t="s">
        <v>16</v>
      </c>
      <c r="E73" s="17" t="s">
        <v>102</v>
      </c>
      <c r="F73" s="18">
        <v>38791</v>
      </c>
      <c r="G73" t="s">
        <v>84</v>
      </c>
      <c r="H73" s="19">
        <v>13.122</v>
      </c>
      <c r="I73" s="19">
        <v>13.122</v>
      </c>
      <c r="J73" s="19"/>
      <c r="K73"/>
      <c r="L73" s="20">
        <f t="shared" ref="L73:L136" si="6">MIN(H73:J73)</f>
        <v>13.122</v>
      </c>
      <c r="M73" s="21">
        <f t="shared" ref="M73:M136" si="7">(600/5280)/(L73/3600)</f>
        <v>31.175957101883029</v>
      </c>
      <c r="N73" s="22" t="str">
        <f t="shared" si="5"/>
        <v>5 years 11 months 24 days</v>
      </c>
      <c r="O73" s="23">
        <v>0</v>
      </c>
    </row>
    <row r="74" spans="1:15" x14ac:dyDescent="0.25">
      <c r="A74" s="14">
        <v>43688</v>
      </c>
      <c r="B74" s="63" t="s">
        <v>61</v>
      </c>
      <c r="C74" s="32" t="s">
        <v>103</v>
      </c>
      <c r="D74" s="29" t="s">
        <v>16</v>
      </c>
      <c r="E74" s="30" t="s">
        <v>104</v>
      </c>
      <c r="F74" s="31">
        <v>42767</v>
      </c>
      <c r="G74" t="s">
        <v>78</v>
      </c>
      <c r="H74" s="26">
        <v>14.358000000000001</v>
      </c>
      <c r="I74" s="26">
        <v>17.824999999999999</v>
      </c>
      <c r="J74" s="26"/>
      <c r="K74"/>
      <c r="L74" s="20">
        <f t="shared" si="6"/>
        <v>14.358000000000001</v>
      </c>
      <c r="M74" s="21">
        <f t="shared" si="7"/>
        <v>28.492193139079891</v>
      </c>
      <c r="N74" s="33" t="str">
        <f t="shared" si="5"/>
        <v>2 years 6 months 10 days</v>
      </c>
      <c r="O74" s="65">
        <v>0</v>
      </c>
    </row>
    <row r="75" spans="1:15" x14ac:dyDescent="0.25">
      <c r="A75" s="14">
        <v>42519</v>
      </c>
      <c r="B75" s="15" t="s">
        <v>61</v>
      </c>
      <c r="C75" t="s">
        <v>105</v>
      </c>
      <c r="D75" s="16" t="s">
        <v>16</v>
      </c>
      <c r="E75" s="30" t="s">
        <v>106</v>
      </c>
      <c r="F75" s="31">
        <v>41937</v>
      </c>
      <c r="G75" t="s">
        <v>107</v>
      </c>
      <c r="H75" s="19" t="s">
        <v>108</v>
      </c>
      <c r="I75" s="19">
        <v>14.028</v>
      </c>
      <c r="J75" s="19">
        <v>99</v>
      </c>
      <c r="K75"/>
      <c r="L75" s="20">
        <f t="shared" si="6"/>
        <v>14.028</v>
      </c>
      <c r="M75" s="21">
        <f t="shared" si="7"/>
        <v>29.16245431215491</v>
      </c>
      <c r="N75" s="22" t="str">
        <f t="shared" si="5"/>
        <v>1 years 7 months 4 days</v>
      </c>
      <c r="O75" s="23">
        <v>0</v>
      </c>
    </row>
    <row r="76" spans="1:15" x14ac:dyDescent="0.25">
      <c r="A76" s="14">
        <v>42609</v>
      </c>
      <c r="B76" s="15" t="s">
        <v>61</v>
      </c>
      <c r="C76" t="s">
        <v>109</v>
      </c>
      <c r="D76" s="16" t="s">
        <v>16</v>
      </c>
      <c r="E76" s="30" t="s">
        <v>106</v>
      </c>
      <c r="F76" s="31">
        <v>41937</v>
      </c>
      <c r="G76" t="s">
        <v>107</v>
      </c>
      <c r="H76" s="19">
        <v>13.9</v>
      </c>
      <c r="I76" s="19"/>
      <c r="J76" s="19">
        <v>13.856999999999999</v>
      </c>
      <c r="K76"/>
      <c r="L76" s="20">
        <f t="shared" si="6"/>
        <v>13.856999999999999</v>
      </c>
      <c r="M76" s="21">
        <f t="shared" si="7"/>
        <v>29.522328721289536</v>
      </c>
      <c r="N76" s="22" t="str">
        <f t="shared" si="5"/>
        <v>1 years 10 months 2 days</v>
      </c>
      <c r="O76" s="23">
        <v>0</v>
      </c>
    </row>
    <row r="77" spans="1:15" x14ac:dyDescent="0.25">
      <c r="A77" s="14">
        <v>42644</v>
      </c>
      <c r="B77" s="15" t="s">
        <v>61</v>
      </c>
      <c r="C77" t="s">
        <v>109</v>
      </c>
      <c r="D77" s="16" t="s">
        <v>16</v>
      </c>
      <c r="E77" s="30" t="s">
        <v>106</v>
      </c>
      <c r="F77" s="31">
        <v>41937</v>
      </c>
      <c r="G77" t="s">
        <v>107</v>
      </c>
      <c r="H77" s="19">
        <v>14.917999999999999</v>
      </c>
      <c r="I77" s="19">
        <v>15.07</v>
      </c>
      <c r="J77" s="19"/>
      <c r="K77"/>
      <c r="L77" s="20">
        <f t="shared" si="6"/>
        <v>14.917999999999999</v>
      </c>
      <c r="M77" s="21">
        <f t="shared" si="7"/>
        <v>27.422637692110811</v>
      </c>
      <c r="N77" s="22" t="str">
        <f t="shared" si="5"/>
        <v>1 years 11 months 6 days</v>
      </c>
      <c r="O77" s="23">
        <v>0</v>
      </c>
    </row>
    <row r="78" spans="1:15" x14ac:dyDescent="0.25">
      <c r="A78" s="14">
        <v>42959</v>
      </c>
      <c r="B78" s="15" t="s">
        <v>61</v>
      </c>
      <c r="C78" t="s">
        <v>109</v>
      </c>
      <c r="D78" s="58" t="s">
        <v>16</v>
      </c>
      <c r="E78" s="30" t="s">
        <v>106</v>
      </c>
      <c r="F78" s="31">
        <v>41937</v>
      </c>
      <c r="G78" t="s">
        <v>107</v>
      </c>
      <c r="H78" s="19">
        <v>19.96</v>
      </c>
      <c r="I78" s="19">
        <v>16.920000000000002</v>
      </c>
      <c r="J78" s="19"/>
      <c r="K78"/>
      <c r="L78" s="20">
        <f t="shared" si="6"/>
        <v>16.920000000000002</v>
      </c>
      <c r="M78" s="21">
        <f t="shared" si="7"/>
        <v>24.177949709864603</v>
      </c>
      <c r="N78" s="22" t="str">
        <f t="shared" si="5"/>
        <v>2 years 9 months 18 days</v>
      </c>
      <c r="O78" s="23">
        <v>0</v>
      </c>
    </row>
    <row r="79" spans="1:15" x14ac:dyDescent="0.25">
      <c r="A79" s="14">
        <v>41482</v>
      </c>
      <c r="B79" s="15" t="s">
        <v>61</v>
      </c>
      <c r="C79" t="s">
        <v>110</v>
      </c>
      <c r="D79" s="16" t="s">
        <v>16</v>
      </c>
      <c r="E79" s="17" t="s">
        <v>111</v>
      </c>
      <c r="F79" s="18">
        <v>41127</v>
      </c>
      <c r="G79" t="s">
        <v>112</v>
      </c>
      <c r="H79" s="19">
        <v>13.615</v>
      </c>
      <c r="I79" s="19"/>
      <c r="J79" s="19"/>
      <c r="K79"/>
      <c r="L79" s="20">
        <f t="shared" si="6"/>
        <v>13.615</v>
      </c>
      <c r="M79" s="21">
        <f t="shared" si="7"/>
        <v>30.047073748873235</v>
      </c>
      <c r="N79" s="22" t="str">
        <f t="shared" si="5"/>
        <v>0 years 11 months 21 days</v>
      </c>
      <c r="O79" s="23">
        <v>0</v>
      </c>
    </row>
    <row r="80" spans="1:15" x14ac:dyDescent="0.25">
      <c r="A80" s="14">
        <v>41595</v>
      </c>
      <c r="B80" s="15" t="s">
        <v>61</v>
      </c>
      <c r="C80" t="s">
        <v>110</v>
      </c>
      <c r="D80" s="16" t="s">
        <v>16</v>
      </c>
      <c r="E80" s="17" t="s">
        <v>111</v>
      </c>
      <c r="F80" s="18">
        <v>41127</v>
      </c>
      <c r="G80" t="s">
        <v>112</v>
      </c>
      <c r="H80" s="19">
        <v>13.254</v>
      </c>
      <c r="I80" s="19">
        <v>12.807</v>
      </c>
      <c r="J80" s="19"/>
      <c r="K80"/>
      <c r="L80" s="20">
        <f t="shared" si="6"/>
        <v>12.807</v>
      </c>
      <c r="M80" s="21">
        <f t="shared" si="7"/>
        <v>31.942758576630677</v>
      </c>
      <c r="N80" s="22" t="str">
        <f t="shared" si="5"/>
        <v>1 years 3 months 11 days</v>
      </c>
      <c r="O80" s="23">
        <v>0</v>
      </c>
    </row>
    <row r="81" spans="1:15" x14ac:dyDescent="0.25">
      <c r="A81" s="14">
        <v>41784</v>
      </c>
      <c r="B81" s="15" t="s">
        <v>61</v>
      </c>
      <c r="C81" t="s">
        <v>110</v>
      </c>
      <c r="D81" s="16" t="s">
        <v>16</v>
      </c>
      <c r="E81" s="17" t="s">
        <v>111</v>
      </c>
      <c r="F81" s="18">
        <v>41127</v>
      </c>
      <c r="G81" t="s">
        <v>112</v>
      </c>
      <c r="H81" s="19">
        <v>12.414999999999999</v>
      </c>
      <c r="I81" s="19">
        <v>11.964</v>
      </c>
      <c r="J81" s="19"/>
      <c r="K81"/>
      <c r="L81" s="20">
        <f t="shared" si="6"/>
        <v>11.964</v>
      </c>
      <c r="M81" s="21">
        <f t="shared" si="7"/>
        <v>34.193489559587853</v>
      </c>
      <c r="N81" s="22" t="str">
        <f t="shared" si="5"/>
        <v>1 years 9 months 19 days</v>
      </c>
      <c r="O81" s="23">
        <v>0</v>
      </c>
    </row>
    <row r="82" spans="1:15" x14ac:dyDescent="0.25">
      <c r="A82" s="14">
        <v>41846</v>
      </c>
      <c r="B82" s="15" t="s">
        <v>61</v>
      </c>
      <c r="C82" t="s">
        <v>110</v>
      </c>
      <c r="D82" s="58" t="s">
        <v>16</v>
      </c>
      <c r="E82" s="17" t="s">
        <v>111</v>
      </c>
      <c r="F82" s="57">
        <v>41127</v>
      </c>
      <c r="G82" t="s">
        <v>113</v>
      </c>
      <c r="H82" s="60">
        <v>12.426</v>
      </c>
      <c r="I82" s="60"/>
      <c r="J82" s="60"/>
      <c r="K82"/>
      <c r="L82" s="20">
        <f t="shared" si="6"/>
        <v>12.426</v>
      </c>
      <c r="M82" s="21">
        <f t="shared" si="7"/>
        <v>32.922171985426452</v>
      </c>
      <c r="N82" s="22" t="str">
        <f t="shared" si="5"/>
        <v>1 years 11 months 20 days</v>
      </c>
      <c r="O82" s="23">
        <v>0</v>
      </c>
    </row>
    <row r="83" spans="1:15" x14ac:dyDescent="0.25">
      <c r="A83" s="14">
        <v>41902</v>
      </c>
      <c r="B83" s="15" t="s">
        <v>61</v>
      </c>
      <c r="C83" t="s">
        <v>110</v>
      </c>
      <c r="D83" s="58" t="s">
        <v>16</v>
      </c>
      <c r="E83" s="17" t="s">
        <v>111</v>
      </c>
      <c r="F83" s="57">
        <v>41127</v>
      </c>
      <c r="G83" t="s">
        <v>112</v>
      </c>
      <c r="H83" s="60">
        <v>12.337</v>
      </c>
      <c r="I83" s="60">
        <v>12.352</v>
      </c>
      <c r="J83" s="60"/>
      <c r="K83"/>
      <c r="L83" s="20">
        <f t="shared" si="6"/>
        <v>12.337</v>
      </c>
      <c r="M83" s="21">
        <f t="shared" si="7"/>
        <v>33.159674887809764</v>
      </c>
      <c r="N83" s="22" t="str">
        <f t="shared" si="5"/>
        <v>2 years 1 months 14 days</v>
      </c>
      <c r="O83" s="23">
        <v>0</v>
      </c>
    </row>
    <row r="84" spans="1:15" x14ac:dyDescent="0.25">
      <c r="A84" s="14">
        <v>42043</v>
      </c>
      <c r="B84" s="15" t="s">
        <v>61</v>
      </c>
      <c r="C84" t="s">
        <v>110</v>
      </c>
      <c r="D84" s="58" t="s">
        <v>16</v>
      </c>
      <c r="E84" s="17" t="s">
        <v>111</v>
      </c>
      <c r="F84" s="57">
        <v>41127</v>
      </c>
      <c r="G84" t="s">
        <v>112</v>
      </c>
      <c r="H84" s="59">
        <v>12.09</v>
      </c>
      <c r="I84" s="59">
        <v>11.955</v>
      </c>
      <c r="J84" s="59"/>
      <c r="K84"/>
      <c r="L84" s="20">
        <f t="shared" si="6"/>
        <v>11.955</v>
      </c>
      <c r="M84" s="21">
        <f t="shared" si="7"/>
        <v>34.219231207938861</v>
      </c>
      <c r="N84" s="22" t="str">
        <f t="shared" si="5"/>
        <v>2 years 6 months 2 days</v>
      </c>
      <c r="O84" s="23">
        <v>0</v>
      </c>
    </row>
    <row r="85" spans="1:15" x14ac:dyDescent="0.25">
      <c r="A85" s="14">
        <v>42504</v>
      </c>
      <c r="B85" s="15" t="s">
        <v>61</v>
      </c>
      <c r="C85" t="s">
        <v>110</v>
      </c>
      <c r="D85" s="16" t="s">
        <v>16</v>
      </c>
      <c r="E85" s="17" t="s">
        <v>111</v>
      </c>
      <c r="F85" s="57">
        <v>41127</v>
      </c>
      <c r="G85" t="s">
        <v>112</v>
      </c>
      <c r="H85" s="19">
        <v>12.606999999999999</v>
      </c>
      <c r="I85" s="19">
        <v>12.411</v>
      </c>
      <c r="J85" s="19"/>
      <c r="K85"/>
      <c r="L85" s="20">
        <f t="shared" si="6"/>
        <v>12.411</v>
      </c>
      <c r="M85" s="21">
        <f t="shared" si="7"/>
        <v>32.961961895972046</v>
      </c>
      <c r="N85" s="22" t="str">
        <f t="shared" si="5"/>
        <v>3 years 9 months 8 days</v>
      </c>
      <c r="O85" s="23">
        <v>0</v>
      </c>
    </row>
    <row r="86" spans="1:15" x14ac:dyDescent="0.25">
      <c r="A86" s="14">
        <v>40972</v>
      </c>
      <c r="B86" s="15" t="s">
        <v>61</v>
      </c>
      <c r="C86" t="s">
        <v>114</v>
      </c>
      <c r="D86" s="16" t="s">
        <v>16</v>
      </c>
      <c r="E86" s="17" t="s">
        <v>115</v>
      </c>
      <c r="F86" s="18">
        <v>39729</v>
      </c>
      <c r="G86" t="s">
        <v>84</v>
      </c>
      <c r="H86" s="19">
        <v>12.606</v>
      </c>
      <c r="I86" s="19"/>
      <c r="J86" s="19"/>
      <c r="K86"/>
      <c r="L86" s="20">
        <f t="shared" si="6"/>
        <v>12.606</v>
      </c>
      <c r="M86" s="21">
        <f t="shared" si="7"/>
        <v>32.452079096534113</v>
      </c>
      <c r="N86" s="22" t="str">
        <f t="shared" si="5"/>
        <v>3 years 4 months 25 days</v>
      </c>
      <c r="O86" s="23">
        <v>0</v>
      </c>
    </row>
    <row r="87" spans="1:15" x14ac:dyDescent="0.25">
      <c r="A87" s="14">
        <v>41784</v>
      </c>
      <c r="B87" s="15" t="s">
        <v>61</v>
      </c>
      <c r="C87" t="s">
        <v>116</v>
      </c>
      <c r="D87" s="16" t="s">
        <v>16</v>
      </c>
      <c r="G87" t="s">
        <v>117</v>
      </c>
      <c r="H87" s="19">
        <v>12.654999999999999</v>
      </c>
      <c r="I87" s="19">
        <v>12.669</v>
      </c>
      <c r="J87" s="19">
        <v>12.554</v>
      </c>
      <c r="K87"/>
      <c r="L87" s="20">
        <f t="shared" si="6"/>
        <v>12.554</v>
      </c>
      <c r="M87" s="21">
        <f t="shared" si="7"/>
        <v>32.586499051370801</v>
      </c>
      <c r="N87" s="22" t="str">
        <f t="shared" si="5"/>
        <v>114 years 4 months 25 days</v>
      </c>
      <c r="O87" s="23">
        <v>0</v>
      </c>
    </row>
    <row r="88" spans="1:15" x14ac:dyDescent="0.25">
      <c r="A88" s="14">
        <v>40972</v>
      </c>
      <c r="B88" s="15" t="s">
        <v>61</v>
      </c>
      <c r="C88" t="s">
        <v>118</v>
      </c>
      <c r="D88" s="16" t="s">
        <v>16</v>
      </c>
      <c r="E88" s="17" t="s">
        <v>119</v>
      </c>
      <c r="F88" s="18">
        <v>39729</v>
      </c>
      <c r="G88" t="s">
        <v>84</v>
      </c>
      <c r="H88" s="19">
        <v>12.689</v>
      </c>
      <c r="I88" s="19">
        <v>12.372999999999999</v>
      </c>
      <c r="J88" s="19"/>
      <c r="K88"/>
      <c r="L88" s="20">
        <f t="shared" si="6"/>
        <v>12.372999999999999</v>
      </c>
      <c r="M88" s="21">
        <f t="shared" si="7"/>
        <v>33.063194786301551</v>
      </c>
      <c r="N88" s="22" t="str">
        <f t="shared" si="5"/>
        <v>3 years 4 months 25 days</v>
      </c>
      <c r="O88" s="23">
        <v>0</v>
      </c>
    </row>
    <row r="89" spans="1:15" x14ac:dyDescent="0.25">
      <c r="A89" s="14">
        <v>41208</v>
      </c>
      <c r="B89" s="15" t="s">
        <v>61</v>
      </c>
      <c r="C89" t="s">
        <v>118</v>
      </c>
      <c r="D89" s="16" t="s">
        <v>16</v>
      </c>
      <c r="E89" s="17" t="s">
        <v>119</v>
      </c>
      <c r="F89" s="18">
        <v>39729</v>
      </c>
      <c r="G89" t="s">
        <v>84</v>
      </c>
      <c r="H89" s="19">
        <v>12.826000000000001</v>
      </c>
      <c r="I89" s="19">
        <v>11.962</v>
      </c>
      <c r="J89" s="19"/>
      <c r="K89"/>
      <c r="L89" s="20">
        <f t="shared" si="6"/>
        <v>11.962</v>
      </c>
      <c r="M89" s="21">
        <f t="shared" si="7"/>
        <v>34.199206578407377</v>
      </c>
      <c r="N89" s="22" t="str">
        <f t="shared" si="5"/>
        <v>4 years 0 months 18 days</v>
      </c>
      <c r="O89" s="23">
        <v>0</v>
      </c>
    </row>
    <row r="90" spans="1:15" x14ac:dyDescent="0.25">
      <c r="A90" s="14">
        <v>42959</v>
      </c>
      <c r="B90" s="15" t="s">
        <v>61</v>
      </c>
      <c r="C90" t="s">
        <v>120</v>
      </c>
      <c r="D90" s="58" t="s">
        <v>16</v>
      </c>
      <c r="E90" s="30" t="s">
        <v>121</v>
      </c>
      <c r="F90" s="31">
        <v>42547</v>
      </c>
      <c r="G90" t="s">
        <v>112</v>
      </c>
      <c r="H90" s="19">
        <v>12.71</v>
      </c>
      <c r="I90" s="19">
        <v>12.98</v>
      </c>
      <c r="J90" s="19"/>
      <c r="K90"/>
      <c r="L90" s="20">
        <f t="shared" si="6"/>
        <v>12.71</v>
      </c>
      <c r="M90" s="21">
        <f t="shared" si="7"/>
        <v>32.18653887418639</v>
      </c>
      <c r="N90" s="22" t="str">
        <f t="shared" si="5"/>
        <v>1 years 1 months 17 days</v>
      </c>
      <c r="O90" s="23">
        <v>0</v>
      </c>
    </row>
    <row r="91" spans="1:15" x14ac:dyDescent="0.25">
      <c r="A91" s="14">
        <v>43051</v>
      </c>
      <c r="B91" s="15" t="s">
        <v>61</v>
      </c>
      <c r="C91" t="s">
        <v>120</v>
      </c>
      <c r="D91" s="29" t="s">
        <v>16</v>
      </c>
      <c r="E91" s="30" t="s">
        <v>121</v>
      </c>
      <c r="F91" s="31">
        <v>42547</v>
      </c>
      <c r="G91" t="s">
        <v>112</v>
      </c>
      <c r="H91" s="26">
        <v>12.8</v>
      </c>
      <c r="I91" s="26">
        <v>12.404</v>
      </c>
      <c r="J91" s="26"/>
      <c r="K91"/>
      <c r="L91" s="20">
        <f t="shared" si="6"/>
        <v>12.404</v>
      </c>
      <c r="M91" s="21">
        <f t="shared" si="7"/>
        <v>32.980563454604088</v>
      </c>
      <c r="N91" s="22" t="str">
        <f t="shared" si="5"/>
        <v>1 years 4 months 17 days</v>
      </c>
      <c r="O91" s="23">
        <v>0</v>
      </c>
    </row>
    <row r="92" spans="1:15" x14ac:dyDescent="0.25">
      <c r="A92" s="14">
        <v>40972</v>
      </c>
      <c r="B92" s="15" t="s">
        <v>61</v>
      </c>
      <c r="C92" t="s">
        <v>122</v>
      </c>
      <c r="D92" s="16" t="s">
        <v>16</v>
      </c>
      <c r="E92" s="17" t="s">
        <v>123</v>
      </c>
      <c r="F92" s="18">
        <v>40308</v>
      </c>
      <c r="G92" t="s">
        <v>84</v>
      </c>
      <c r="H92" s="19">
        <v>12.428000000000001</v>
      </c>
      <c r="I92" s="19">
        <v>12.372999999999999</v>
      </c>
      <c r="J92" s="19"/>
      <c r="K92"/>
      <c r="L92" s="20">
        <f t="shared" si="6"/>
        <v>12.372999999999999</v>
      </c>
      <c r="M92" s="21">
        <f t="shared" si="7"/>
        <v>33.063194786301551</v>
      </c>
      <c r="N92" s="22" t="str">
        <f t="shared" si="5"/>
        <v>1 years 9 months 23 days</v>
      </c>
      <c r="O92" s="23">
        <v>0</v>
      </c>
    </row>
    <row r="93" spans="1:15" x14ac:dyDescent="0.25">
      <c r="A93" s="14">
        <v>41028</v>
      </c>
      <c r="B93" s="15" t="s">
        <v>61</v>
      </c>
      <c r="C93" t="s">
        <v>122</v>
      </c>
      <c r="D93" s="16" t="s">
        <v>16</v>
      </c>
      <c r="E93" s="17" t="s">
        <v>123</v>
      </c>
      <c r="F93" s="18">
        <v>40308</v>
      </c>
      <c r="G93" t="s">
        <v>84</v>
      </c>
      <c r="H93" s="19">
        <v>12.385999999999999</v>
      </c>
      <c r="I93" s="19">
        <v>12.516</v>
      </c>
      <c r="J93" s="19"/>
      <c r="K93"/>
      <c r="L93" s="20">
        <f t="shared" si="6"/>
        <v>12.385999999999999</v>
      </c>
      <c r="M93" s="21">
        <f t="shared" si="7"/>
        <v>33.028492579598669</v>
      </c>
      <c r="N93" s="22" t="str">
        <f t="shared" si="5"/>
        <v>1 years 11 months 19 days</v>
      </c>
      <c r="O93" s="23">
        <v>0</v>
      </c>
    </row>
    <row r="94" spans="1:15" x14ac:dyDescent="0.25">
      <c r="A94" s="14">
        <v>41595</v>
      </c>
      <c r="B94" s="15" t="s">
        <v>61</v>
      </c>
      <c r="C94" t="s">
        <v>122</v>
      </c>
      <c r="D94" s="16" t="s">
        <v>16</v>
      </c>
      <c r="E94" s="17" t="s">
        <v>123</v>
      </c>
      <c r="F94" s="18">
        <v>40308</v>
      </c>
      <c r="G94" t="s">
        <v>84</v>
      </c>
      <c r="H94" s="19">
        <v>12.391999999999999</v>
      </c>
      <c r="I94" s="19">
        <v>12.473000000000001</v>
      </c>
      <c r="J94" s="19"/>
      <c r="K94" t="s">
        <v>85</v>
      </c>
      <c r="L94" s="20">
        <f t="shared" si="6"/>
        <v>12.391999999999999</v>
      </c>
      <c r="M94" s="21">
        <f t="shared" si="7"/>
        <v>33.012500733611127</v>
      </c>
      <c r="N94" s="22" t="str">
        <f t="shared" si="5"/>
        <v>3 years 6 months 7 days</v>
      </c>
      <c r="O94" s="23">
        <v>0</v>
      </c>
    </row>
    <row r="95" spans="1:15" x14ac:dyDescent="0.25">
      <c r="A95" s="14">
        <v>41846</v>
      </c>
      <c r="B95" s="15" t="s">
        <v>61</v>
      </c>
      <c r="C95" t="s">
        <v>122</v>
      </c>
      <c r="D95" s="58" t="s">
        <v>16</v>
      </c>
      <c r="E95" s="17" t="s">
        <v>123</v>
      </c>
      <c r="F95" s="57">
        <v>40308</v>
      </c>
      <c r="G95" t="s">
        <v>84</v>
      </c>
      <c r="H95" s="60">
        <v>12.46</v>
      </c>
      <c r="I95" s="60">
        <v>12.698</v>
      </c>
      <c r="J95" s="60"/>
      <c r="K95"/>
      <c r="L95" s="20">
        <f t="shared" si="6"/>
        <v>12.46</v>
      </c>
      <c r="M95" s="21">
        <f t="shared" si="7"/>
        <v>32.832336203122715</v>
      </c>
      <c r="N95" s="22" t="str">
        <f t="shared" si="5"/>
        <v>4 years 2 months 16 days</v>
      </c>
      <c r="O95" s="23">
        <v>0</v>
      </c>
    </row>
    <row r="96" spans="1:15" x14ac:dyDescent="0.25">
      <c r="A96" s="14">
        <v>42043</v>
      </c>
      <c r="B96" s="15" t="s">
        <v>61</v>
      </c>
      <c r="C96" t="s">
        <v>122</v>
      </c>
      <c r="D96" s="58" t="s">
        <v>16</v>
      </c>
      <c r="E96" s="17" t="s">
        <v>123</v>
      </c>
      <c r="F96" s="31">
        <v>40308</v>
      </c>
      <c r="G96" t="s">
        <v>84</v>
      </c>
      <c r="H96" s="59">
        <v>12.273999999999999</v>
      </c>
      <c r="I96" s="59">
        <v>12.298</v>
      </c>
      <c r="J96" s="59"/>
      <c r="K96"/>
      <c r="L96" s="20">
        <f t="shared" si="6"/>
        <v>12.273999999999999</v>
      </c>
      <c r="M96" s="21">
        <f t="shared" si="7"/>
        <v>33.329876901654643</v>
      </c>
      <c r="N96" s="22" t="str">
        <f t="shared" si="5"/>
        <v>4 years 8 months 29 days</v>
      </c>
      <c r="O96" s="23">
        <v>0</v>
      </c>
    </row>
    <row r="97" spans="1:15" x14ac:dyDescent="0.25">
      <c r="A97" s="14">
        <v>42798</v>
      </c>
      <c r="B97" s="15" t="s">
        <v>61</v>
      </c>
      <c r="C97" t="s">
        <v>122</v>
      </c>
      <c r="D97" s="16" t="s">
        <v>16</v>
      </c>
      <c r="E97" s="17" t="s">
        <v>123</v>
      </c>
      <c r="F97" s="31">
        <v>40308</v>
      </c>
      <c r="G97" t="s">
        <v>67</v>
      </c>
      <c r="H97" s="19">
        <v>13.452</v>
      </c>
      <c r="I97" s="19">
        <v>13.436999999999999</v>
      </c>
      <c r="J97" s="19"/>
      <c r="K97"/>
      <c r="L97" s="20">
        <f t="shared" si="6"/>
        <v>13.436999999999999</v>
      </c>
      <c r="M97" s="21">
        <f t="shared" si="7"/>
        <v>30.445107471229374</v>
      </c>
      <c r="N97" s="22" t="str">
        <f t="shared" si="5"/>
        <v>6 years 9 months 22 days</v>
      </c>
      <c r="O97" s="23">
        <v>0</v>
      </c>
    </row>
    <row r="98" spans="1:15" x14ac:dyDescent="0.25">
      <c r="A98" s="14">
        <v>42959</v>
      </c>
      <c r="B98" s="15" t="s">
        <v>61</v>
      </c>
      <c r="C98" t="s">
        <v>122</v>
      </c>
      <c r="D98" s="58" t="s">
        <v>16</v>
      </c>
      <c r="E98" s="30" t="s">
        <v>123</v>
      </c>
      <c r="F98" s="31">
        <v>40308</v>
      </c>
      <c r="G98" t="s">
        <v>67</v>
      </c>
      <c r="H98" s="19">
        <v>13.22</v>
      </c>
      <c r="I98" s="19"/>
      <c r="J98" s="19"/>
      <c r="K98"/>
      <c r="L98" s="20">
        <f t="shared" si="6"/>
        <v>13.22</v>
      </c>
      <c r="M98" s="21">
        <f t="shared" si="7"/>
        <v>30.944849401732906</v>
      </c>
      <c r="N98" s="22" t="str">
        <f t="shared" si="5"/>
        <v>7 years 3 months 2 days</v>
      </c>
      <c r="O98" s="23">
        <v>0</v>
      </c>
    </row>
    <row r="99" spans="1:15" x14ac:dyDescent="0.25">
      <c r="A99" s="14">
        <v>43393</v>
      </c>
      <c r="B99" s="34" t="s">
        <v>61</v>
      </c>
      <c r="C99" s="32" t="s">
        <v>122</v>
      </c>
      <c r="D99" s="29"/>
      <c r="E99" s="17" t="s">
        <v>123</v>
      </c>
      <c r="F99" s="31">
        <v>40308</v>
      </c>
      <c r="G99" t="s">
        <v>67</v>
      </c>
      <c r="H99" s="26">
        <v>15.185</v>
      </c>
      <c r="I99" s="26"/>
      <c r="J99" s="26"/>
      <c r="K99" t="s">
        <v>124</v>
      </c>
      <c r="L99" s="20">
        <f t="shared" si="6"/>
        <v>15.185</v>
      </c>
      <c r="M99" s="21">
        <f t="shared" si="7"/>
        <v>26.940461579908401</v>
      </c>
      <c r="N99" s="33" t="str">
        <f t="shared" si="5"/>
        <v>8 years 5 months 10 days</v>
      </c>
      <c r="O99" s="23">
        <v>0</v>
      </c>
    </row>
    <row r="100" spans="1:15" x14ac:dyDescent="0.25">
      <c r="A100" s="14">
        <v>40972</v>
      </c>
      <c r="B100" s="15" t="s">
        <v>61</v>
      </c>
      <c r="C100" t="s">
        <v>125</v>
      </c>
      <c r="D100" s="16" t="s">
        <v>16</v>
      </c>
      <c r="F100" s="18">
        <v>40034</v>
      </c>
      <c r="G100" t="s">
        <v>112</v>
      </c>
      <c r="H100" s="19">
        <v>12.36</v>
      </c>
      <c r="I100" s="19">
        <v>12.571</v>
      </c>
      <c r="J100" s="19"/>
      <c r="K100"/>
      <c r="L100" s="20">
        <f t="shared" si="6"/>
        <v>12.36</v>
      </c>
      <c r="M100" s="21">
        <f t="shared" si="7"/>
        <v>33.097969991173876</v>
      </c>
      <c r="N100" s="22" t="str">
        <f t="shared" si="5"/>
        <v>2 years 6 months 24 days</v>
      </c>
      <c r="O100" s="23">
        <v>0</v>
      </c>
    </row>
    <row r="101" spans="1:15" x14ac:dyDescent="0.25">
      <c r="A101" s="14">
        <v>41028</v>
      </c>
      <c r="B101" s="15" t="s">
        <v>61</v>
      </c>
      <c r="C101" t="s">
        <v>125</v>
      </c>
      <c r="D101" s="16" t="s">
        <v>16</v>
      </c>
      <c r="F101" s="18">
        <v>40034</v>
      </c>
      <c r="G101" t="s">
        <v>112</v>
      </c>
      <c r="H101" s="19">
        <v>12.548999999999999</v>
      </c>
      <c r="I101" s="19">
        <v>12.54</v>
      </c>
      <c r="J101" s="19"/>
      <c r="K101"/>
      <c r="L101" s="20">
        <f t="shared" si="6"/>
        <v>12.54</v>
      </c>
      <c r="M101" s="21">
        <f t="shared" si="7"/>
        <v>32.622879512831666</v>
      </c>
      <c r="N101" s="22" t="str">
        <f t="shared" si="5"/>
        <v>2 years 8 months 20 days</v>
      </c>
      <c r="O101" s="23">
        <v>0</v>
      </c>
    </row>
    <row r="102" spans="1:15" x14ac:dyDescent="0.25">
      <c r="A102" s="14">
        <v>41237</v>
      </c>
      <c r="B102" s="15" t="s">
        <v>61</v>
      </c>
      <c r="C102" t="s">
        <v>125</v>
      </c>
      <c r="D102" s="16" t="s">
        <v>16</v>
      </c>
      <c r="F102" s="18">
        <v>40034</v>
      </c>
      <c r="G102" t="s">
        <v>112</v>
      </c>
      <c r="H102" s="19">
        <v>12.849</v>
      </c>
      <c r="I102" s="19">
        <v>12.834</v>
      </c>
      <c r="J102" s="19"/>
      <c r="K102"/>
      <c r="L102" s="20">
        <f t="shared" si="6"/>
        <v>12.834</v>
      </c>
      <c r="M102" s="21">
        <f t="shared" si="7"/>
        <v>31.875557822261889</v>
      </c>
      <c r="N102" s="22" t="str">
        <f t="shared" si="5"/>
        <v>3 years 3 months 15 days</v>
      </c>
      <c r="O102" s="23">
        <v>0</v>
      </c>
    </row>
    <row r="103" spans="1:15" x14ac:dyDescent="0.25">
      <c r="A103" s="14">
        <v>41595</v>
      </c>
      <c r="B103" s="15" t="s">
        <v>61</v>
      </c>
      <c r="C103" t="s">
        <v>125</v>
      </c>
      <c r="D103" s="16" t="s">
        <v>16</v>
      </c>
      <c r="F103" s="18">
        <v>40034</v>
      </c>
      <c r="G103" t="s">
        <v>112</v>
      </c>
      <c r="H103" s="19">
        <v>13.007</v>
      </c>
      <c r="I103" s="19"/>
      <c r="J103" s="19"/>
      <c r="K103"/>
      <c r="L103" s="20">
        <f t="shared" si="6"/>
        <v>13.007</v>
      </c>
      <c r="M103" s="21">
        <f t="shared" si="7"/>
        <v>31.451595993765594</v>
      </c>
      <c r="N103" s="22" t="str">
        <f t="shared" si="5"/>
        <v>4 years 3 months 8 days</v>
      </c>
      <c r="O103" s="23">
        <v>0</v>
      </c>
    </row>
    <row r="104" spans="1:15" x14ac:dyDescent="0.25">
      <c r="A104" s="14">
        <v>40978</v>
      </c>
      <c r="B104" s="15" t="s">
        <v>61</v>
      </c>
      <c r="C104" t="s">
        <v>126</v>
      </c>
      <c r="D104" s="16" t="s">
        <v>16</v>
      </c>
      <c r="E104" s="17" t="s">
        <v>127</v>
      </c>
      <c r="F104" s="18">
        <v>40308</v>
      </c>
      <c r="G104" t="s">
        <v>128</v>
      </c>
      <c r="H104" s="19">
        <v>13.436</v>
      </c>
      <c r="I104" s="19">
        <v>13.265000000000001</v>
      </c>
      <c r="J104" s="19"/>
      <c r="K104"/>
      <c r="L104" s="20">
        <f t="shared" si="6"/>
        <v>13.265000000000001</v>
      </c>
      <c r="M104" s="21">
        <f t="shared" si="7"/>
        <v>30.839872528526879</v>
      </c>
      <c r="N104" s="22" t="str">
        <f t="shared" si="5"/>
        <v>1 years 10 months 0 days</v>
      </c>
      <c r="O104" s="23">
        <v>0</v>
      </c>
    </row>
    <row r="105" spans="1:15" x14ac:dyDescent="0.25">
      <c r="A105" s="14">
        <v>40972</v>
      </c>
      <c r="B105" s="15" t="s">
        <v>61</v>
      </c>
      <c r="C105" t="s">
        <v>129</v>
      </c>
      <c r="D105" s="16" t="s">
        <v>16</v>
      </c>
      <c r="E105" s="17" t="s">
        <v>130</v>
      </c>
      <c r="F105" s="18">
        <v>40308</v>
      </c>
      <c r="G105" t="s">
        <v>84</v>
      </c>
      <c r="H105" s="19">
        <v>13.188000000000001</v>
      </c>
      <c r="I105" s="19">
        <v>12.805999999999999</v>
      </c>
      <c r="J105" s="19"/>
      <c r="K105"/>
      <c r="L105" s="20">
        <f t="shared" si="6"/>
        <v>12.805999999999999</v>
      </c>
      <c r="M105" s="21">
        <f t="shared" si="7"/>
        <v>31.945252935413798</v>
      </c>
      <c r="N105" s="22" t="str">
        <f t="shared" si="5"/>
        <v>1 years 9 months 23 days</v>
      </c>
      <c r="O105" s="23">
        <v>0</v>
      </c>
    </row>
    <row r="106" spans="1:15" x14ac:dyDescent="0.25">
      <c r="A106" s="14">
        <v>41028</v>
      </c>
      <c r="B106" s="15" t="s">
        <v>61</v>
      </c>
      <c r="C106" t="s">
        <v>129</v>
      </c>
      <c r="D106" s="16" t="s">
        <v>16</v>
      </c>
      <c r="E106" s="17" t="s">
        <v>130</v>
      </c>
      <c r="F106" s="18">
        <v>40308</v>
      </c>
      <c r="G106" t="s">
        <v>84</v>
      </c>
      <c r="H106" s="19">
        <v>12.544</v>
      </c>
      <c r="I106" s="19">
        <v>12.499000000000001</v>
      </c>
      <c r="J106" s="19"/>
      <c r="K106"/>
      <c r="L106" s="20">
        <f t="shared" si="6"/>
        <v>12.499000000000001</v>
      </c>
      <c r="M106" s="21">
        <f t="shared" si="7"/>
        <v>32.729891118562207</v>
      </c>
      <c r="N106" s="22" t="str">
        <f t="shared" si="5"/>
        <v>1 years 11 months 19 days</v>
      </c>
      <c r="O106" s="23">
        <v>0</v>
      </c>
    </row>
    <row r="107" spans="1:15" x14ac:dyDescent="0.25">
      <c r="A107" s="14">
        <v>41595</v>
      </c>
      <c r="B107" s="15" t="s">
        <v>61</v>
      </c>
      <c r="C107" t="s">
        <v>129</v>
      </c>
      <c r="D107" s="16" t="s">
        <v>16</v>
      </c>
      <c r="E107" s="17" t="s">
        <v>130</v>
      </c>
      <c r="F107" s="18">
        <v>40308</v>
      </c>
      <c r="G107" t="s">
        <v>84</v>
      </c>
      <c r="H107" s="19">
        <v>12.593999999999999</v>
      </c>
      <c r="I107" s="19"/>
      <c r="J107" s="19"/>
      <c r="K107" t="s">
        <v>85</v>
      </c>
      <c r="L107" s="20">
        <f t="shared" si="6"/>
        <v>12.593999999999999</v>
      </c>
      <c r="M107" s="21">
        <f t="shared" si="7"/>
        <v>32.483000563038672</v>
      </c>
      <c r="N107" s="22" t="str">
        <f t="shared" si="5"/>
        <v>3 years 6 months 7 days</v>
      </c>
      <c r="O107" s="23">
        <v>0</v>
      </c>
    </row>
    <row r="108" spans="1:15" x14ac:dyDescent="0.25">
      <c r="A108" s="14">
        <v>41784</v>
      </c>
      <c r="B108" s="15" t="s">
        <v>61</v>
      </c>
      <c r="C108" t="s">
        <v>129</v>
      </c>
      <c r="D108" s="16" t="s">
        <v>16</v>
      </c>
      <c r="E108" s="17" t="s">
        <v>130</v>
      </c>
      <c r="F108" s="18">
        <v>40308</v>
      </c>
      <c r="G108" t="s">
        <v>131</v>
      </c>
      <c r="H108" s="19">
        <v>11.901</v>
      </c>
      <c r="I108" s="19">
        <v>12.082000000000001</v>
      </c>
      <c r="J108" s="19"/>
      <c r="K108"/>
      <c r="L108" s="20">
        <f t="shared" si="6"/>
        <v>11.901</v>
      </c>
      <c r="M108" s="21">
        <f t="shared" si="7"/>
        <v>34.374498705227211</v>
      </c>
      <c r="N108" s="22" t="str">
        <f t="shared" si="5"/>
        <v>4 years 0 months 15 days</v>
      </c>
      <c r="O108" s="23">
        <v>0</v>
      </c>
    </row>
    <row r="109" spans="1:15" x14ac:dyDescent="0.25">
      <c r="A109" s="14">
        <v>40978</v>
      </c>
      <c r="B109" s="15" t="s">
        <v>61</v>
      </c>
      <c r="C109" t="s">
        <v>132</v>
      </c>
      <c r="D109" s="16" t="s">
        <v>16</v>
      </c>
      <c r="E109" s="17" t="s">
        <v>127</v>
      </c>
      <c r="F109" s="18">
        <v>40308</v>
      </c>
      <c r="G109" t="s">
        <v>133</v>
      </c>
      <c r="H109" s="19">
        <v>14.125</v>
      </c>
      <c r="I109" s="19">
        <v>13.53</v>
      </c>
      <c r="J109" s="19">
        <v>13.446</v>
      </c>
      <c r="K109"/>
      <c r="L109" s="20">
        <f t="shared" si="6"/>
        <v>13.446</v>
      </c>
      <c r="M109" s="21">
        <f t="shared" si="7"/>
        <v>30.424729219909942</v>
      </c>
      <c r="N109" s="22" t="str">
        <f t="shared" si="5"/>
        <v>1 years 10 months 0 days</v>
      </c>
      <c r="O109" s="23">
        <v>0</v>
      </c>
    </row>
    <row r="110" spans="1:15" x14ac:dyDescent="0.25">
      <c r="A110" s="14">
        <v>43226</v>
      </c>
      <c r="B110" s="15" t="s">
        <v>61</v>
      </c>
      <c r="C110" t="s">
        <v>134</v>
      </c>
      <c r="D110" s="29"/>
      <c r="E110" s="30"/>
      <c r="F110" s="31"/>
      <c r="G110" t="s">
        <v>135</v>
      </c>
      <c r="H110" s="26">
        <v>13.488</v>
      </c>
      <c r="I110" s="26">
        <v>13.612</v>
      </c>
      <c r="J110" s="26">
        <v>13.098000000000001</v>
      </c>
      <c r="K110"/>
      <c r="L110" s="20">
        <f t="shared" si="6"/>
        <v>13.098000000000001</v>
      </c>
      <c r="M110" s="21">
        <f t="shared" si="7"/>
        <v>31.233082080539702</v>
      </c>
      <c r="N110" s="22" t="str">
        <f t="shared" si="5"/>
        <v>118 years 4 months 6 days</v>
      </c>
      <c r="O110" s="23">
        <v>0</v>
      </c>
    </row>
    <row r="111" spans="1:15" x14ac:dyDescent="0.25">
      <c r="A111" s="14">
        <v>43688</v>
      </c>
      <c r="B111" s="63" t="s">
        <v>61</v>
      </c>
      <c r="C111" s="32" t="s">
        <v>136</v>
      </c>
      <c r="D111" s="29" t="s">
        <v>16</v>
      </c>
      <c r="E111" s="30" t="s">
        <v>137</v>
      </c>
      <c r="F111" s="31">
        <v>41963</v>
      </c>
      <c r="G111" t="s">
        <v>78</v>
      </c>
      <c r="H111" s="26">
        <v>13.33</v>
      </c>
      <c r="I111" s="26"/>
      <c r="J111" s="26"/>
      <c r="K111" t="s">
        <v>96</v>
      </c>
      <c r="L111" s="20">
        <f t="shared" si="6"/>
        <v>13.33</v>
      </c>
      <c r="M111" s="21">
        <f t="shared" si="7"/>
        <v>30.689490554456793</v>
      </c>
      <c r="N111" s="33" t="str">
        <f t="shared" si="5"/>
        <v>4 years 8 months 22 days</v>
      </c>
      <c r="O111" s="65">
        <v>0</v>
      </c>
    </row>
    <row r="112" spans="1:15" x14ac:dyDescent="0.25">
      <c r="A112" s="14">
        <v>41237</v>
      </c>
      <c r="B112" s="15" t="s">
        <v>61</v>
      </c>
      <c r="C112" t="s">
        <v>138</v>
      </c>
      <c r="D112" s="16" t="s">
        <v>16</v>
      </c>
      <c r="E112" s="17" t="s">
        <v>139</v>
      </c>
      <c r="F112" s="18">
        <v>40856</v>
      </c>
      <c r="G112" t="s">
        <v>84</v>
      </c>
      <c r="H112" s="19">
        <v>13.944000000000001</v>
      </c>
      <c r="I112" s="19">
        <v>13.048999999999999</v>
      </c>
      <c r="J112" s="19"/>
      <c r="K112"/>
      <c r="L112" s="20">
        <f t="shared" si="6"/>
        <v>13.048999999999999</v>
      </c>
      <c r="M112" s="21">
        <f t="shared" si="7"/>
        <v>31.350364709242786</v>
      </c>
      <c r="N112" s="22" t="str">
        <f t="shared" si="5"/>
        <v>1 years 0 months 15 days</v>
      </c>
      <c r="O112" s="23">
        <v>0</v>
      </c>
    </row>
    <row r="113" spans="1:15" x14ac:dyDescent="0.25">
      <c r="A113" s="14">
        <v>41434</v>
      </c>
      <c r="B113" s="15" t="s">
        <v>61</v>
      </c>
      <c r="C113" t="s">
        <v>138</v>
      </c>
      <c r="D113" s="16" t="s">
        <v>16</v>
      </c>
      <c r="E113" s="17" t="s">
        <v>139</v>
      </c>
      <c r="F113" s="18">
        <v>40856</v>
      </c>
      <c r="G113" t="s">
        <v>84</v>
      </c>
      <c r="H113" s="19">
        <v>12.907999999999999</v>
      </c>
      <c r="I113" s="19">
        <v>13.154999999999999</v>
      </c>
      <c r="J113" s="19"/>
      <c r="K113"/>
      <c r="L113" s="20">
        <f t="shared" si="6"/>
        <v>12.907999999999999</v>
      </c>
      <c r="M113" s="21">
        <f t="shared" si="7"/>
        <v>31.692819111474211</v>
      </c>
      <c r="N113" s="22" t="str">
        <f t="shared" si="5"/>
        <v>1 years 7 months 0 days</v>
      </c>
      <c r="O113" s="23">
        <v>0</v>
      </c>
    </row>
    <row r="114" spans="1:15" x14ac:dyDescent="0.25">
      <c r="A114" s="14">
        <v>41482</v>
      </c>
      <c r="B114" s="15" t="s">
        <v>61</v>
      </c>
      <c r="C114" t="s">
        <v>138</v>
      </c>
      <c r="D114" s="16" t="s">
        <v>16</v>
      </c>
      <c r="E114" s="17" t="s">
        <v>139</v>
      </c>
      <c r="F114" s="18">
        <v>40856</v>
      </c>
      <c r="G114" t="s">
        <v>84</v>
      </c>
      <c r="H114" s="19">
        <v>12.55</v>
      </c>
      <c r="I114" s="19">
        <v>12.882999999999999</v>
      </c>
      <c r="J114" s="19"/>
      <c r="K114" t="s">
        <v>85</v>
      </c>
      <c r="L114" s="20">
        <f t="shared" si="6"/>
        <v>12.55</v>
      </c>
      <c r="M114" s="21">
        <f t="shared" si="7"/>
        <v>32.59688518652662</v>
      </c>
      <c r="N114" s="22" t="str">
        <f t="shared" si="5"/>
        <v>1 years 8 months 18 days</v>
      </c>
      <c r="O114" s="23">
        <v>0</v>
      </c>
    </row>
    <row r="115" spans="1:15" x14ac:dyDescent="0.25">
      <c r="A115" s="14">
        <v>41547</v>
      </c>
      <c r="B115" s="15" t="s">
        <v>61</v>
      </c>
      <c r="C115" t="s">
        <v>138</v>
      </c>
      <c r="D115" s="16" t="s">
        <v>16</v>
      </c>
      <c r="E115" s="17" t="s">
        <v>139</v>
      </c>
      <c r="F115" s="18">
        <v>40856</v>
      </c>
      <c r="G115" t="s">
        <v>84</v>
      </c>
      <c r="H115" s="19">
        <v>12.747999999999999</v>
      </c>
      <c r="I115" s="19"/>
      <c r="J115" s="19"/>
      <c r="K115"/>
      <c r="L115" s="20">
        <f t="shared" si="6"/>
        <v>12.747999999999999</v>
      </c>
      <c r="M115" s="21">
        <f t="shared" si="7"/>
        <v>32.090595316199334</v>
      </c>
      <c r="N115" s="22" t="str">
        <f t="shared" si="5"/>
        <v>1 years 10 months 21 days</v>
      </c>
      <c r="O115" s="23">
        <v>0</v>
      </c>
    </row>
    <row r="116" spans="1:15" x14ac:dyDescent="0.25">
      <c r="A116" s="14">
        <v>43226</v>
      </c>
      <c r="B116" s="15" t="s">
        <v>61</v>
      </c>
      <c r="C116" t="s">
        <v>140</v>
      </c>
      <c r="D116" s="29" t="s">
        <v>16</v>
      </c>
      <c r="E116" s="30"/>
      <c r="F116" s="31"/>
      <c r="G116" t="s">
        <v>135</v>
      </c>
      <c r="H116" s="26">
        <v>13.553000000000001</v>
      </c>
      <c r="I116" s="26">
        <v>12.744999999999999</v>
      </c>
      <c r="J116" s="26">
        <v>13.455</v>
      </c>
      <c r="K116"/>
      <c r="L116" s="20">
        <f t="shared" si="6"/>
        <v>12.744999999999999</v>
      </c>
      <c r="M116" s="21">
        <f t="shared" si="7"/>
        <v>32.098149006740613</v>
      </c>
      <c r="N116" s="22" t="str">
        <f t="shared" si="5"/>
        <v>118 years 4 months 6 days</v>
      </c>
      <c r="O116" s="23">
        <v>0</v>
      </c>
    </row>
    <row r="117" spans="1:15" x14ac:dyDescent="0.25">
      <c r="A117" s="14">
        <v>42043</v>
      </c>
      <c r="B117" s="15" t="s">
        <v>61</v>
      </c>
      <c r="C117" t="s">
        <v>141</v>
      </c>
      <c r="D117" s="58" t="s">
        <v>16</v>
      </c>
      <c r="E117" s="30"/>
      <c r="F117" s="57">
        <v>41488</v>
      </c>
      <c r="G117" t="s">
        <v>142</v>
      </c>
      <c r="H117" s="59">
        <v>13.516</v>
      </c>
      <c r="I117" s="59"/>
      <c r="J117" s="59"/>
      <c r="K117"/>
      <c r="L117" s="20">
        <f t="shared" si="6"/>
        <v>13.516</v>
      </c>
      <c r="M117" s="21">
        <f t="shared" si="7"/>
        <v>30.267158115633997</v>
      </c>
      <c r="N117" s="22" t="str">
        <f t="shared" si="5"/>
        <v>1 years 6 months 6 days</v>
      </c>
      <c r="O117" s="23">
        <v>0</v>
      </c>
    </row>
    <row r="118" spans="1:15" x14ac:dyDescent="0.25">
      <c r="A118" s="14">
        <v>42644</v>
      </c>
      <c r="B118" s="15" t="s">
        <v>61</v>
      </c>
      <c r="C118" t="s">
        <v>141</v>
      </c>
      <c r="D118" s="16" t="s">
        <v>16</v>
      </c>
      <c r="F118" s="57">
        <v>41488</v>
      </c>
      <c r="G118" t="s">
        <v>73</v>
      </c>
      <c r="H118" s="19">
        <v>13.375</v>
      </c>
      <c r="I118" s="19">
        <v>13.087999999999999</v>
      </c>
      <c r="J118" s="19"/>
      <c r="K118"/>
      <c r="L118" s="20">
        <f t="shared" si="6"/>
        <v>13.087999999999999</v>
      </c>
      <c r="M118" s="21">
        <f t="shared" si="7"/>
        <v>31.256945987997334</v>
      </c>
      <c r="N118" s="22" t="str">
        <f t="shared" si="5"/>
        <v>3 years 1 months 29 days</v>
      </c>
      <c r="O118" s="23">
        <v>0</v>
      </c>
    </row>
    <row r="119" spans="1:15" x14ac:dyDescent="0.25">
      <c r="A119" s="14">
        <v>42959</v>
      </c>
      <c r="B119" s="15" t="s">
        <v>61</v>
      </c>
      <c r="C119" t="s">
        <v>141</v>
      </c>
      <c r="D119" s="58" t="s">
        <v>16</v>
      </c>
      <c r="E119" s="30"/>
      <c r="F119" s="57">
        <v>41488</v>
      </c>
      <c r="G119" t="s">
        <v>73</v>
      </c>
      <c r="H119" s="19">
        <v>13.2</v>
      </c>
      <c r="I119" s="19"/>
      <c r="J119" s="19"/>
      <c r="K119"/>
      <c r="L119" s="20">
        <f t="shared" si="6"/>
        <v>13.2</v>
      </c>
      <c r="M119" s="21">
        <f t="shared" si="7"/>
        <v>30.991735537190081</v>
      </c>
      <c r="N119" s="22" t="str">
        <f t="shared" si="5"/>
        <v>4 years 0 months 10 days</v>
      </c>
      <c r="O119" s="23">
        <v>0</v>
      </c>
    </row>
    <row r="120" spans="1:15" x14ac:dyDescent="0.25">
      <c r="A120" s="14">
        <v>41846</v>
      </c>
      <c r="B120" s="15" t="s">
        <v>61</v>
      </c>
      <c r="C120" t="s">
        <v>143</v>
      </c>
      <c r="D120" s="58" t="s">
        <v>16</v>
      </c>
      <c r="E120" s="17" t="s">
        <v>144</v>
      </c>
      <c r="F120" s="57">
        <v>41127</v>
      </c>
      <c r="G120" t="s">
        <v>113</v>
      </c>
      <c r="H120" s="60">
        <v>12.711</v>
      </c>
      <c r="I120" s="60">
        <v>12.537000000000001</v>
      </c>
      <c r="J120" s="60"/>
      <c r="K120"/>
      <c r="L120" s="20">
        <f t="shared" si="6"/>
        <v>12.537000000000001</v>
      </c>
      <c r="M120" s="21">
        <f t="shared" si="7"/>
        <v>32.63068589701755</v>
      </c>
      <c r="N120" s="22" t="str">
        <f t="shared" si="5"/>
        <v>1 years 11 months 20 days</v>
      </c>
      <c r="O120" s="23">
        <v>0</v>
      </c>
    </row>
    <row r="121" spans="1:15" x14ac:dyDescent="0.25">
      <c r="A121" s="14">
        <v>41902</v>
      </c>
      <c r="B121" s="15" t="s">
        <v>61</v>
      </c>
      <c r="C121" t="s">
        <v>143</v>
      </c>
      <c r="D121" s="58" t="s">
        <v>16</v>
      </c>
      <c r="E121" s="17" t="s">
        <v>144</v>
      </c>
      <c r="F121" s="57">
        <v>41127</v>
      </c>
      <c r="G121" t="s">
        <v>112</v>
      </c>
      <c r="H121" s="60">
        <v>12.689</v>
      </c>
      <c r="I121" s="60">
        <v>12.555</v>
      </c>
      <c r="J121" s="60"/>
      <c r="K121"/>
      <c r="L121" s="20">
        <f t="shared" si="6"/>
        <v>12.555</v>
      </c>
      <c r="M121" s="21">
        <f t="shared" si="7"/>
        <v>32.583903551645491</v>
      </c>
      <c r="N121" s="22" t="str">
        <f t="shared" si="5"/>
        <v>2 years 1 months 14 days</v>
      </c>
      <c r="O121" s="23">
        <v>0</v>
      </c>
    </row>
    <row r="122" spans="1:15" x14ac:dyDescent="0.25">
      <c r="A122" s="14">
        <v>42609</v>
      </c>
      <c r="B122" s="15" t="s">
        <v>61</v>
      </c>
      <c r="C122" t="s">
        <v>145</v>
      </c>
      <c r="D122" s="16" t="s">
        <v>16</v>
      </c>
      <c r="E122" s="17" t="s">
        <v>144</v>
      </c>
      <c r="F122" s="18">
        <v>41127</v>
      </c>
      <c r="G122" t="s">
        <v>112</v>
      </c>
      <c r="H122" s="19">
        <v>12.608000000000001</v>
      </c>
      <c r="I122" s="19">
        <v>13.099</v>
      </c>
      <c r="J122" s="19"/>
      <c r="K122"/>
      <c r="L122" s="20">
        <f t="shared" si="6"/>
        <v>12.608000000000001</v>
      </c>
      <c r="M122" s="21">
        <f t="shared" si="7"/>
        <v>32.446931241347478</v>
      </c>
      <c r="N122" s="22" t="str">
        <f t="shared" si="5"/>
        <v>4 years 0 months 21 days</v>
      </c>
      <c r="O122" s="23">
        <v>0</v>
      </c>
    </row>
    <row r="123" spans="1:15" x14ac:dyDescent="0.25">
      <c r="A123" s="14">
        <v>41482</v>
      </c>
      <c r="B123" s="15" t="s">
        <v>61</v>
      </c>
      <c r="C123" t="s">
        <v>146</v>
      </c>
      <c r="D123" s="16" t="s">
        <v>16</v>
      </c>
      <c r="E123" s="17" t="s">
        <v>147</v>
      </c>
      <c r="F123" s="18">
        <v>41127</v>
      </c>
      <c r="G123" t="s">
        <v>84</v>
      </c>
      <c r="H123" s="19">
        <v>13.162000000000001</v>
      </c>
      <c r="I123" s="19"/>
      <c r="J123" s="19"/>
      <c r="K123"/>
      <c r="L123" s="20">
        <f t="shared" si="6"/>
        <v>13.162000000000001</v>
      </c>
      <c r="M123" s="21">
        <f t="shared" si="7"/>
        <v>31.081211752842201</v>
      </c>
      <c r="N123" s="22" t="str">
        <f t="shared" si="5"/>
        <v>0 years 11 months 21 days</v>
      </c>
      <c r="O123" s="23">
        <v>0</v>
      </c>
    </row>
    <row r="124" spans="1:15" x14ac:dyDescent="0.25">
      <c r="A124" s="14">
        <v>41511</v>
      </c>
      <c r="B124" s="15" t="s">
        <v>61</v>
      </c>
      <c r="C124" t="s">
        <v>146</v>
      </c>
      <c r="D124" s="16" t="s">
        <v>16</v>
      </c>
      <c r="E124" s="17" t="s">
        <v>147</v>
      </c>
      <c r="F124" s="18">
        <v>41127</v>
      </c>
      <c r="G124" t="s">
        <v>84</v>
      </c>
      <c r="H124" s="19">
        <v>13.128</v>
      </c>
      <c r="I124" s="19">
        <v>13.378</v>
      </c>
      <c r="J124" s="19"/>
      <c r="K124"/>
      <c r="L124" s="20">
        <f t="shared" si="6"/>
        <v>13.128</v>
      </c>
      <c r="M124" s="21">
        <f t="shared" si="7"/>
        <v>31.161708492604287</v>
      </c>
      <c r="N124" s="22" t="str">
        <f t="shared" si="5"/>
        <v>1 years 0 months 19 days</v>
      </c>
      <c r="O124" s="23">
        <v>0</v>
      </c>
    </row>
    <row r="125" spans="1:15" x14ac:dyDescent="0.25">
      <c r="A125" s="14">
        <v>41846</v>
      </c>
      <c r="B125" s="15" t="s">
        <v>61</v>
      </c>
      <c r="C125" t="s">
        <v>146</v>
      </c>
      <c r="D125" s="58" t="s">
        <v>16</v>
      </c>
      <c r="E125" s="17" t="s">
        <v>147</v>
      </c>
      <c r="F125" s="31">
        <v>41127</v>
      </c>
      <c r="G125" t="s">
        <v>84</v>
      </c>
      <c r="H125" s="60">
        <v>12.422000000000001</v>
      </c>
      <c r="I125" s="60">
        <v>12.516</v>
      </c>
      <c r="J125" s="60"/>
      <c r="K125"/>
      <c r="L125" s="20">
        <f t="shared" si="6"/>
        <v>12.422000000000001</v>
      </c>
      <c r="M125" s="21">
        <f t="shared" si="7"/>
        <v>32.932773232241914</v>
      </c>
      <c r="N125" s="22" t="str">
        <f t="shared" si="5"/>
        <v>1 years 11 months 20 days</v>
      </c>
      <c r="O125" s="23">
        <v>0</v>
      </c>
    </row>
    <row r="126" spans="1:15" x14ac:dyDescent="0.25">
      <c r="A126" s="14">
        <v>42043</v>
      </c>
      <c r="B126" s="15" t="s">
        <v>61</v>
      </c>
      <c r="C126" t="s">
        <v>146</v>
      </c>
      <c r="D126" s="58" t="s">
        <v>16</v>
      </c>
      <c r="E126" s="17" t="s">
        <v>147</v>
      </c>
      <c r="F126" s="31">
        <v>41127</v>
      </c>
      <c r="G126" t="s">
        <v>84</v>
      </c>
      <c r="H126" s="59">
        <v>12.493</v>
      </c>
      <c r="I126" s="59"/>
      <c r="J126" s="59"/>
      <c r="K126" t="s">
        <v>148</v>
      </c>
      <c r="L126" s="20">
        <f t="shared" si="6"/>
        <v>12.493</v>
      </c>
      <c r="M126" s="21">
        <f t="shared" si="7"/>
        <v>32.745610269023381</v>
      </c>
      <c r="N126" s="22" t="str">
        <f t="shared" si="5"/>
        <v>2 years 6 months 2 days</v>
      </c>
      <c r="O126" s="23">
        <v>0</v>
      </c>
    </row>
    <row r="127" spans="1:15" x14ac:dyDescent="0.25">
      <c r="A127" s="14">
        <v>42190</v>
      </c>
      <c r="B127" s="15" t="s">
        <v>61</v>
      </c>
      <c r="C127" t="s">
        <v>146</v>
      </c>
      <c r="D127" s="16" t="s">
        <v>16</v>
      </c>
      <c r="E127" s="17" t="s">
        <v>147</v>
      </c>
      <c r="F127" s="31">
        <v>41127</v>
      </c>
      <c r="G127" t="s">
        <v>84</v>
      </c>
      <c r="H127" s="19">
        <v>12.834</v>
      </c>
      <c r="I127" s="19">
        <v>12.606</v>
      </c>
      <c r="J127" s="19"/>
      <c r="K127"/>
      <c r="L127" s="20">
        <f t="shared" si="6"/>
        <v>12.606</v>
      </c>
      <c r="M127" s="21">
        <f t="shared" si="7"/>
        <v>32.452079096534113</v>
      </c>
      <c r="N127" s="22" t="str">
        <f t="shared" si="5"/>
        <v>2 years 10 months 29 days</v>
      </c>
      <c r="O127" s="23">
        <v>0</v>
      </c>
    </row>
    <row r="128" spans="1:15" x14ac:dyDescent="0.25">
      <c r="A128" s="14">
        <v>42210</v>
      </c>
      <c r="B128" s="15" t="s">
        <v>61</v>
      </c>
      <c r="C128" t="s">
        <v>146</v>
      </c>
      <c r="D128" s="16" t="s">
        <v>16</v>
      </c>
      <c r="E128" s="17" t="s">
        <v>147</v>
      </c>
      <c r="F128" s="31">
        <v>41127</v>
      </c>
      <c r="G128" t="s">
        <v>84</v>
      </c>
      <c r="H128" s="19">
        <v>12.608000000000001</v>
      </c>
      <c r="I128" s="19">
        <v>12.773</v>
      </c>
      <c r="J128" s="19"/>
      <c r="K128"/>
      <c r="L128" s="20">
        <f t="shared" si="6"/>
        <v>12.608000000000001</v>
      </c>
      <c r="M128" s="21">
        <f t="shared" si="7"/>
        <v>32.446931241347478</v>
      </c>
      <c r="N128" s="22" t="str">
        <f t="shared" si="5"/>
        <v>2 years 11 months 19 days</v>
      </c>
      <c r="O128" s="23">
        <v>0</v>
      </c>
    </row>
    <row r="129" spans="1:15" x14ac:dyDescent="0.25">
      <c r="A129" s="14">
        <v>42959</v>
      </c>
      <c r="B129" s="15" t="s">
        <v>61</v>
      </c>
      <c r="C129" t="s">
        <v>146</v>
      </c>
      <c r="D129" s="58" t="s">
        <v>16</v>
      </c>
      <c r="E129" s="30" t="s">
        <v>147</v>
      </c>
      <c r="F129" s="31">
        <v>41127</v>
      </c>
      <c r="G129" t="s">
        <v>84</v>
      </c>
      <c r="H129" s="19">
        <v>12.78</v>
      </c>
      <c r="I129" s="19"/>
      <c r="J129" s="19"/>
      <c r="K129"/>
      <c r="L129" s="20">
        <f t="shared" si="6"/>
        <v>12.78</v>
      </c>
      <c r="M129" s="21">
        <f t="shared" si="7"/>
        <v>32.010243277848915</v>
      </c>
      <c r="N129" s="22" t="str">
        <f t="shared" si="5"/>
        <v>5 years 0 months 6 days</v>
      </c>
      <c r="O129" s="23">
        <v>0</v>
      </c>
    </row>
    <row r="130" spans="1:15" x14ac:dyDescent="0.25">
      <c r="A130" s="14">
        <v>43309</v>
      </c>
      <c r="B130" s="15" t="s">
        <v>61</v>
      </c>
      <c r="C130" t="s">
        <v>146</v>
      </c>
      <c r="D130" s="58" t="s">
        <v>16</v>
      </c>
      <c r="E130" s="17" t="s">
        <v>147</v>
      </c>
      <c r="F130" s="31">
        <v>41127</v>
      </c>
      <c r="G130" t="s">
        <v>84</v>
      </c>
      <c r="H130" s="26">
        <v>12.75</v>
      </c>
      <c r="I130" s="26">
        <v>13.428000000000001</v>
      </c>
      <c r="J130" s="26"/>
      <c r="L130" s="20">
        <f t="shared" si="6"/>
        <v>12.75</v>
      </c>
      <c r="M130" s="21">
        <f t="shared" si="7"/>
        <v>32.085561497326204</v>
      </c>
      <c r="N130" s="33" t="str">
        <f t="shared" ref="N130:N193" si="8">DATEDIF(F130,A130,"y")&amp;" years "&amp;DATEDIF(F130,A130,"ym")&amp;" months "&amp;DATEDIF(F130,A130,"md")&amp; " days"</f>
        <v>5 years 11 months 22 days</v>
      </c>
      <c r="O130" s="23">
        <v>0</v>
      </c>
    </row>
    <row r="131" spans="1:15" x14ac:dyDescent="0.25">
      <c r="A131" s="14">
        <v>41511</v>
      </c>
      <c r="B131" s="15" t="s">
        <v>61</v>
      </c>
      <c r="C131" t="s">
        <v>149</v>
      </c>
      <c r="D131" s="16" t="s">
        <v>16</v>
      </c>
      <c r="E131" s="17" t="s">
        <v>150</v>
      </c>
      <c r="F131" s="18">
        <v>41127</v>
      </c>
      <c r="G131" t="s">
        <v>84</v>
      </c>
      <c r="H131" s="19" t="s">
        <v>151</v>
      </c>
      <c r="I131" s="19">
        <v>13.147</v>
      </c>
      <c r="J131" s="19"/>
      <c r="K131"/>
      <c r="L131" s="20">
        <f t="shared" si="6"/>
        <v>13.147</v>
      </c>
      <c r="M131" s="21">
        <f t="shared" si="7"/>
        <v>31.116673696729979</v>
      </c>
      <c r="N131" s="22" t="str">
        <f t="shared" si="8"/>
        <v>1 years 0 months 19 days</v>
      </c>
      <c r="O131" s="23">
        <v>0</v>
      </c>
    </row>
    <row r="132" spans="1:15" x14ac:dyDescent="0.25">
      <c r="A132" s="14">
        <v>41846</v>
      </c>
      <c r="B132" s="15" t="s">
        <v>61</v>
      </c>
      <c r="C132" t="s">
        <v>149</v>
      </c>
      <c r="D132" s="58" t="s">
        <v>16</v>
      </c>
      <c r="E132" s="17" t="s">
        <v>150</v>
      </c>
      <c r="F132" s="31">
        <v>41127</v>
      </c>
      <c r="G132" t="s">
        <v>84</v>
      </c>
      <c r="H132" s="60">
        <v>12.688000000000001</v>
      </c>
      <c r="I132" s="60">
        <v>12.657</v>
      </c>
      <c r="J132" s="60"/>
      <c r="K132"/>
      <c r="L132" s="20">
        <f t="shared" si="6"/>
        <v>12.657</v>
      </c>
      <c r="M132" s="21">
        <f t="shared" si="7"/>
        <v>32.32131698592945</v>
      </c>
      <c r="N132" s="22" t="str">
        <f t="shared" si="8"/>
        <v>1 years 11 months 20 days</v>
      </c>
      <c r="O132" s="23">
        <v>0</v>
      </c>
    </row>
    <row r="133" spans="1:15" x14ac:dyDescent="0.25">
      <c r="A133" s="14">
        <v>42043</v>
      </c>
      <c r="B133" s="15" t="s">
        <v>61</v>
      </c>
      <c r="C133" t="s">
        <v>149</v>
      </c>
      <c r="D133" s="58" t="s">
        <v>16</v>
      </c>
      <c r="E133" s="17" t="s">
        <v>150</v>
      </c>
      <c r="F133" s="57">
        <v>41127</v>
      </c>
      <c r="G133" t="s">
        <v>84</v>
      </c>
      <c r="H133" s="59">
        <v>13.164999999999999</v>
      </c>
      <c r="I133" s="59">
        <v>13.019</v>
      </c>
      <c r="J133" s="59"/>
      <c r="K133"/>
      <c r="L133" s="20">
        <f t="shared" si="6"/>
        <v>13.019</v>
      </c>
      <c r="M133" s="21">
        <f t="shared" si="7"/>
        <v>31.422606121123671</v>
      </c>
      <c r="N133" s="22" t="str">
        <f t="shared" si="8"/>
        <v>2 years 6 months 2 days</v>
      </c>
      <c r="O133" s="23">
        <v>0</v>
      </c>
    </row>
    <row r="134" spans="1:15" x14ac:dyDescent="0.25">
      <c r="A134" s="14">
        <v>42210</v>
      </c>
      <c r="B134" s="15" t="s">
        <v>61</v>
      </c>
      <c r="C134" t="s">
        <v>149</v>
      </c>
      <c r="D134" s="58" t="s">
        <v>16</v>
      </c>
      <c r="E134" s="17" t="s">
        <v>150</v>
      </c>
      <c r="F134" s="31">
        <v>41127</v>
      </c>
      <c r="G134" t="s">
        <v>84</v>
      </c>
      <c r="H134" s="19">
        <v>12.95</v>
      </c>
      <c r="I134" s="19">
        <v>12.865</v>
      </c>
      <c r="J134" s="19"/>
      <c r="K134"/>
      <c r="L134" s="20">
        <f t="shared" si="6"/>
        <v>12.865</v>
      </c>
      <c r="M134" s="21">
        <f t="shared" si="7"/>
        <v>31.798749249196195</v>
      </c>
      <c r="N134" s="22" t="str">
        <f t="shared" si="8"/>
        <v>2 years 11 months 19 days</v>
      </c>
      <c r="O134" s="23">
        <v>0</v>
      </c>
    </row>
    <row r="135" spans="1:15" x14ac:dyDescent="0.25">
      <c r="A135" s="14">
        <v>43022</v>
      </c>
      <c r="B135" s="15" t="s">
        <v>61</v>
      </c>
      <c r="C135" t="s">
        <v>149</v>
      </c>
      <c r="D135" s="58" t="s">
        <v>16</v>
      </c>
      <c r="E135" s="30" t="s">
        <v>150</v>
      </c>
      <c r="F135" s="31">
        <v>41127</v>
      </c>
      <c r="G135" t="s">
        <v>84</v>
      </c>
      <c r="H135" s="26">
        <v>13.582000000000001</v>
      </c>
      <c r="I135" s="26"/>
      <c r="J135" s="26"/>
      <c r="K135"/>
      <c r="L135" s="20">
        <f t="shared" si="6"/>
        <v>13.582000000000001</v>
      </c>
      <c r="M135" s="21">
        <f t="shared" si="7"/>
        <v>30.1200787138057</v>
      </c>
      <c r="N135" s="22" t="str">
        <f t="shared" si="8"/>
        <v>5 years 2 months 8 days</v>
      </c>
      <c r="O135" s="23">
        <v>0</v>
      </c>
    </row>
    <row r="136" spans="1:15" x14ac:dyDescent="0.25">
      <c r="A136" s="14">
        <v>43289</v>
      </c>
      <c r="B136" s="15" t="s">
        <v>61</v>
      </c>
      <c r="C136" t="s">
        <v>149</v>
      </c>
      <c r="D136" s="29" t="s">
        <v>16</v>
      </c>
      <c r="E136" s="17" t="s">
        <v>150</v>
      </c>
      <c r="F136" s="18">
        <v>41127</v>
      </c>
      <c r="G136" t="s">
        <v>84</v>
      </c>
      <c r="H136" s="26">
        <v>13.382</v>
      </c>
      <c r="I136" s="26">
        <v>13.625999999999999</v>
      </c>
      <c r="J136" s="26"/>
      <c r="K136"/>
      <c r="L136" s="20">
        <f t="shared" si="6"/>
        <v>13.382</v>
      </c>
      <c r="M136" s="21">
        <f t="shared" si="7"/>
        <v>30.570236817434548</v>
      </c>
      <c r="N136" s="22" t="str">
        <f t="shared" si="8"/>
        <v>5 years 11 months 2 days</v>
      </c>
      <c r="O136" s="23">
        <v>0</v>
      </c>
    </row>
    <row r="137" spans="1:15" x14ac:dyDescent="0.25">
      <c r="A137" s="14">
        <v>43051</v>
      </c>
      <c r="B137" s="15" t="s">
        <v>61</v>
      </c>
      <c r="C137" t="s">
        <v>152</v>
      </c>
      <c r="D137" s="29" t="s">
        <v>16</v>
      </c>
      <c r="E137" s="30" t="s">
        <v>153</v>
      </c>
      <c r="F137" s="31">
        <v>41937</v>
      </c>
      <c r="G137" t="s">
        <v>84</v>
      </c>
      <c r="H137" s="26">
        <v>12.842000000000001</v>
      </c>
      <c r="I137" s="26">
        <v>12.667</v>
      </c>
      <c r="J137" s="26"/>
      <c r="K137"/>
      <c r="L137" s="20">
        <f t="shared" ref="L137:L149" si="9">MIN(H137:J137)</f>
        <v>12.667</v>
      </c>
      <c r="M137" s="21">
        <f t="shared" ref="M137:M149" si="10">(600/5280)/(L137/3600)</f>
        <v>32.295800828207867</v>
      </c>
      <c r="N137" s="22" t="str">
        <f t="shared" si="8"/>
        <v>3 years 0 months 18 days</v>
      </c>
      <c r="O137" s="23">
        <v>0</v>
      </c>
    </row>
    <row r="138" spans="1:15" x14ac:dyDescent="0.25">
      <c r="A138" s="14">
        <v>43324</v>
      </c>
      <c r="B138" s="67" t="s">
        <v>61</v>
      </c>
      <c r="C138" s="68" t="s">
        <v>152</v>
      </c>
      <c r="D138" s="29" t="s">
        <v>16</v>
      </c>
      <c r="E138" s="30" t="s">
        <v>153</v>
      </c>
      <c r="F138" s="31">
        <v>41937</v>
      </c>
      <c r="G138" t="s">
        <v>67</v>
      </c>
      <c r="H138" s="26">
        <v>13.082000000000001</v>
      </c>
      <c r="I138" s="26">
        <v>21.3</v>
      </c>
      <c r="J138" s="26"/>
      <c r="K138"/>
      <c r="L138" s="20">
        <f t="shared" si="9"/>
        <v>13.082000000000001</v>
      </c>
      <c r="M138" s="21">
        <f t="shared" si="10"/>
        <v>31.271281844588675</v>
      </c>
      <c r="N138" s="22" t="str">
        <f t="shared" si="8"/>
        <v>3 years 9 months 18 days</v>
      </c>
      <c r="O138" s="23">
        <v>0</v>
      </c>
    </row>
    <row r="139" spans="1:15" x14ac:dyDescent="0.25">
      <c r="A139" s="14">
        <v>43680</v>
      </c>
      <c r="B139" s="34" t="s">
        <v>61</v>
      </c>
      <c r="C139" s="32" t="s">
        <v>152</v>
      </c>
      <c r="D139" s="29" t="s">
        <v>16</v>
      </c>
      <c r="E139" s="30" t="s">
        <v>153</v>
      </c>
      <c r="F139" s="31">
        <v>41937</v>
      </c>
      <c r="G139" t="s">
        <v>84</v>
      </c>
      <c r="H139" s="26">
        <v>99</v>
      </c>
      <c r="I139" s="26">
        <v>99</v>
      </c>
      <c r="J139" s="26">
        <v>49.774999999999999</v>
      </c>
      <c r="K139"/>
      <c r="L139" s="20">
        <f t="shared" si="9"/>
        <v>49.774999999999999</v>
      </c>
      <c r="M139" s="21">
        <f t="shared" si="10"/>
        <v>8.2188027943929498</v>
      </c>
      <c r="N139" s="33" t="str">
        <f t="shared" si="8"/>
        <v>4 years 9 months 9 days</v>
      </c>
      <c r="O139" s="23">
        <v>0</v>
      </c>
    </row>
    <row r="140" spans="1:15" x14ac:dyDescent="0.25">
      <c r="A140" s="14">
        <v>42504</v>
      </c>
      <c r="B140" s="15" t="s">
        <v>61</v>
      </c>
      <c r="C140" t="s">
        <v>154</v>
      </c>
      <c r="D140" s="16" t="s">
        <v>16</v>
      </c>
      <c r="E140" s="30" t="s">
        <v>155</v>
      </c>
      <c r="F140" s="57">
        <v>41937</v>
      </c>
      <c r="G140" t="s">
        <v>128</v>
      </c>
      <c r="H140" s="19">
        <v>15.218999999999999</v>
      </c>
      <c r="I140" s="19">
        <v>55.088999999999999</v>
      </c>
      <c r="J140" s="19"/>
      <c r="K140"/>
      <c r="L140" s="20">
        <f t="shared" si="9"/>
        <v>15.218999999999999</v>
      </c>
      <c r="M140" s="21">
        <f t="shared" si="10"/>
        <v>26.880275254018603</v>
      </c>
      <c r="N140" s="22" t="str">
        <f t="shared" si="8"/>
        <v>1 years 6 months 19 days</v>
      </c>
      <c r="O140" s="23">
        <v>0</v>
      </c>
    </row>
    <row r="141" spans="1:15" x14ac:dyDescent="0.25">
      <c r="A141" s="14">
        <v>42959</v>
      </c>
      <c r="B141" s="15" t="s">
        <v>61</v>
      </c>
      <c r="C141" t="s">
        <v>154</v>
      </c>
      <c r="D141" s="58" t="s">
        <v>16</v>
      </c>
      <c r="E141" s="30" t="s">
        <v>156</v>
      </c>
      <c r="F141" s="31">
        <v>41937</v>
      </c>
      <c r="G141" t="s">
        <v>128</v>
      </c>
      <c r="H141" s="19">
        <v>26.22</v>
      </c>
      <c r="I141" s="19">
        <v>27.22</v>
      </c>
      <c r="J141" s="19"/>
      <c r="K141"/>
      <c r="L141" s="20">
        <f t="shared" si="9"/>
        <v>26.22</v>
      </c>
      <c r="M141" s="21">
        <f t="shared" si="10"/>
        <v>15.602246723528189</v>
      </c>
      <c r="N141" s="22" t="str">
        <f t="shared" si="8"/>
        <v>2 years 9 months 18 days</v>
      </c>
      <c r="O141" s="23">
        <v>0</v>
      </c>
    </row>
    <row r="142" spans="1:15" x14ac:dyDescent="0.25">
      <c r="A142" s="14">
        <v>42504</v>
      </c>
      <c r="B142" s="15" t="s">
        <v>61</v>
      </c>
      <c r="C142" t="s">
        <v>157</v>
      </c>
      <c r="D142" s="16" t="s">
        <v>16</v>
      </c>
      <c r="E142" s="30" t="s">
        <v>155</v>
      </c>
      <c r="F142" s="57">
        <v>41937</v>
      </c>
      <c r="G142" t="s">
        <v>63</v>
      </c>
      <c r="H142" s="19">
        <v>12.736000000000001</v>
      </c>
      <c r="I142" s="19">
        <v>12.532999999999999</v>
      </c>
      <c r="J142" s="19"/>
      <c r="K142"/>
      <c r="L142" s="20">
        <f t="shared" si="9"/>
        <v>12.532999999999999</v>
      </c>
      <c r="M142" s="21">
        <f t="shared" si="10"/>
        <v>32.641100222684841</v>
      </c>
      <c r="N142" s="22" t="str">
        <f t="shared" si="8"/>
        <v>1 years 6 months 19 days</v>
      </c>
      <c r="O142" s="23">
        <v>0</v>
      </c>
    </row>
    <row r="143" spans="1:15" x14ac:dyDescent="0.25">
      <c r="A143" s="14">
        <v>42609</v>
      </c>
      <c r="B143" s="15" t="s">
        <v>61</v>
      </c>
      <c r="C143" t="s">
        <v>157</v>
      </c>
      <c r="D143" s="16" t="s">
        <v>16</v>
      </c>
      <c r="E143" s="30" t="s">
        <v>155</v>
      </c>
      <c r="F143" s="57">
        <v>41937</v>
      </c>
      <c r="G143" t="s">
        <v>63</v>
      </c>
      <c r="H143" s="19">
        <v>12.521000000000001</v>
      </c>
      <c r="I143" s="19"/>
      <c r="J143" s="19"/>
      <c r="K143"/>
      <c r="L143" s="20">
        <f t="shared" si="9"/>
        <v>12.521000000000001</v>
      </c>
      <c r="M143" s="21">
        <f t="shared" si="10"/>
        <v>32.672383123625032</v>
      </c>
      <c r="N143" s="22" t="str">
        <f t="shared" si="8"/>
        <v>1 years 10 months 2 days</v>
      </c>
      <c r="O143" s="23">
        <v>0</v>
      </c>
    </row>
    <row r="144" spans="1:15" x14ac:dyDescent="0.25">
      <c r="A144" s="14">
        <v>42609</v>
      </c>
      <c r="B144" s="15" t="s">
        <v>61</v>
      </c>
      <c r="C144" t="s">
        <v>158</v>
      </c>
      <c r="D144" s="16" t="s">
        <v>16</v>
      </c>
      <c r="E144" s="30" t="s">
        <v>155</v>
      </c>
      <c r="F144" s="57">
        <v>41937</v>
      </c>
      <c r="G144" t="s">
        <v>159</v>
      </c>
      <c r="H144" s="19">
        <v>18.981999999999999</v>
      </c>
      <c r="I144" s="19"/>
      <c r="J144" s="19">
        <v>18.847000000000001</v>
      </c>
      <c r="K144"/>
      <c r="L144" s="20">
        <f t="shared" si="9"/>
        <v>18.847000000000001</v>
      </c>
      <c r="M144" s="21">
        <f t="shared" si="10"/>
        <v>21.705890013843533</v>
      </c>
      <c r="N144" s="22" t="str">
        <f t="shared" si="8"/>
        <v>1 years 10 months 2 days</v>
      </c>
      <c r="O144" s="23">
        <v>0</v>
      </c>
    </row>
    <row r="145" spans="1:15" x14ac:dyDescent="0.25">
      <c r="A145" s="14">
        <v>42519</v>
      </c>
      <c r="B145" s="15" t="s">
        <v>61</v>
      </c>
      <c r="C145" t="s">
        <v>160</v>
      </c>
      <c r="D145" s="16" t="s">
        <v>16</v>
      </c>
      <c r="E145" s="30" t="s">
        <v>161</v>
      </c>
      <c r="F145" s="57">
        <v>41937</v>
      </c>
      <c r="G145" t="s">
        <v>107</v>
      </c>
      <c r="H145" s="19">
        <v>13.457000000000001</v>
      </c>
      <c r="I145" s="19">
        <v>13.468999999999999</v>
      </c>
      <c r="J145" s="19">
        <v>99</v>
      </c>
      <c r="K145"/>
      <c r="L145" s="20">
        <f t="shared" si="9"/>
        <v>13.457000000000001</v>
      </c>
      <c r="M145" s="21">
        <f t="shared" si="10"/>
        <v>30.399859485093934</v>
      </c>
      <c r="N145" s="22" t="str">
        <f t="shared" si="8"/>
        <v>1 years 7 months 4 days</v>
      </c>
      <c r="O145" s="23">
        <v>0</v>
      </c>
    </row>
    <row r="146" spans="1:15" x14ac:dyDescent="0.25">
      <c r="A146" s="14">
        <v>42609</v>
      </c>
      <c r="B146" s="15" t="s">
        <v>61</v>
      </c>
      <c r="C146" t="s">
        <v>160</v>
      </c>
      <c r="D146" s="16" t="s">
        <v>16</v>
      </c>
      <c r="E146" s="30" t="s">
        <v>161</v>
      </c>
      <c r="F146" s="57">
        <v>41937</v>
      </c>
      <c r="G146" t="s">
        <v>107</v>
      </c>
      <c r="H146" s="19">
        <v>13.896000000000001</v>
      </c>
      <c r="I146" s="19" t="s">
        <v>64</v>
      </c>
      <c r="J146" s="19">
        <v>14.443</v>
      </c>
      <c r="K146"/>
      <c r="L146" s="20">
        <f t="shared" si="9"/>
        <v>13.896000000000001</v>
      </c>
      <c r="M146" s="21">
        <f t="shared" si="10"/>
        <v>29.439472444653791</v>
      </c>
      <c r="N146" s="22" t="str">
        <f t="shared" si="8"/>
        <v>1 years 10 months 2 days</v>
      </c>
      <c r="O146" s="23">
        <v>0</v>
      </c>
    </row>
    <row r="147" spans="1:15" x14ac:dyDescent="0.25">
      <c r="A147" s="14">
        <v>42644</v>
      </c>
      <c r="B147" s="15" t="s">
        <v>61</v>
      </c>
      <c r="C147" t="s">
        <v>160</v>
      </c>
      <c r="D147" s="16" t="s">
        <v>16</v>
      </c>
      <c r="E147" s="30" t="s">
        <v>161</v>
      </c>
      <c r="F147" s="57">
        <v>41937</v>
      </c>
      <c r="G147" t="s">
        <v>107</v>
      </c>
      <c r="H147" s="19"/>
      <c r="I147" s="19">
        <v>13.802</v>
      </c>
      <c r="J147" s="19"/>
      <c r="K147"/>
      <c r="L147" s="20">
        <f t="shared" si="9"/>
        <v>13.802</v>
      </c>
      <c r="M147" s="21">
        <f t="shared" si="10"/>
        <v>29.639973126424366</v>
      </c>
      <c r="N147" s="22" t="str">
        <f t="shared" si="8"/>
        <v>1 years 11 months 6 days</v>
      </c>
      <c r="O147" s="23">
        <v>0</v>
      </c>
    </row>
    <row r="148" spans="1:15" x14ac:dyDescent="0.25">
      <c r="A148" s="14">
        <v>40972</v>
      </c>
      <c r="B148" s="15" t="s">
        <v>61</v>
      </c>
      <c r="C148" t="s">
        <v>162</v>
      </c>
      <c r="D148" s="16" t="s">
        <v>16</v>
      </c>
      <c r="F148" s="18">
        <v>39921</v>
      </c>
      <c r="G148" t="s">
        <v>112</v>
      </c>
      <c r="H148" s="19">
        <v>12.606999999999999</v>
      </c>
      <c r="I148" s="19">
        <v>12.558</v>
      </c>
      <c r="J148" s="19"/>
      <c r="K148"/>
      <c r="L148" s="20">
        <f t="shared" si="9"/>
        <v>12.558</v>
      </c>
      <c r="M148" s="21">
        <f t="shared" si="10"/>
        <v>32.576119532641272</v>
      </c>
      <c r="N148" s="22" t="str">
        <f t="shared" si="8"/>
        <v>2 years 10 months 15 days</v>
      </c>
      <c r="O148" s="23">
        <v>0</v>
      </c>
    </row>
    <row r="149" spans="1:15" x14ac:dyDescent="0.25">
      <c r="A149" s="14">
        <v>41104</v>
      </c>
      <c r="B149" s="15" t="s">
        <v>61</v>
      </c>
      <c r="C149" t="s">
        <v>162</v>
      </c>
      <c r="D149" s="16" t="s">
        <v>16</v>
      </c>
      <c r="F149" s="18">
        <v>39921</v>
      </c>
      <c r="G149" t="s">
        <v>112</v>
      </c>
      <c r="H149" s="19">
        <v>12.907999999999999</v>
      </c>
      <c r="I149" s="19">
        <v>19.727</v>
      </c>
      <c r="J149" s="19"/>
      <c r="K149"/>
      <c r="L149" s="20">
        <f t="shared" si="9"/>
        <v>12.907999999999999</v>
      </c>
      <c r="M149" s="21">
        <f t="shared" si="10"/>
        <v>31.692819111474211</v>
      </c>
      <c r="N149" s="22" t="str">
        <f t="shared" si="8"/>
        <v>3 years 2 months 26 days</v>
      </c>
      <c r="O149" s="23">
        <v>0</v>
      </c>
    </row>
    <row r="150" spans="1:15" x14ac:dyDescent="0.25">
      <c r="A150" s="14">
        <v>43492</v>
      </c>
      <c r="B150" s="34" t="s">
        <v>61</v>
      </c>
      <c r="C150" s="32" t="s">
        <v>163</v>
      </c>
      <c r="D150" s="16" t="s">
        <v>16</v>
      </c>
      <c r="E150" s="30"/>
      <c r="F150" s="57">
        <v>41937</v>
      </c>
      <c r="G150" s="32" t="s">
        <v>164</v>
      </c>
      <c r="H150" s="26">
        <v>14.141999999999999</v>
      </c>
      <c r="I150" s="26">
        <v>14.853</v>
      </c>
      <c r="J150" s="26"/>
      <c r="K150"/>
      <c r="L150" s="20">
        <v>14.141999999999999</v>
      </c>
      <c r="M150" s="21">
        <v>28.927373008832493</v>
      </c>
      <c r="N150" s="33" t="str">
        <f t="shared" si="8"/>
        <v>4 years 3 months 2 days</v>
      </c>
      <c r="O150" s="23">
        <v>0</v>
      </c>
    </row>
    <row r="151" spans="1:15" x14ac:dyDescent="0.25">
      <c r="A151" s="14">
        <v>42519</v>
      </c>
      <c r="B151" s="15" t="s">
        <v>61</v>
      </c>
      <c r="C151" t="s">
        <v>165</v>
      </c>
      <c r="D151" s="16" t="s">
        <v>16</v>
      </c>
      <c r="E151" s="30" t="s">
        <v>166</v>
      </c>
      <c r="F151" s="57">
        <v>41937</v>
      </c>
      <c r="G151" t="s">
        <v>167</v>
      </c>
      <c r="H151" s="19">
        <v>13.055</v>
      </c>
      <c r="I151" s="19">
        <v>12.836</v>
      </c>
      <c r="J151" s="19"/>
      <c r="K151"/>
      <c r="L151" s="20">
        <f>MIN(H151:J151)</f>
        <v>12.836</v>
      </c>
      <c r="M151" s="21">
        <f>(600/5280)/(L151/3600)</f>
        <v>31.870591234879171</v>
      </c>
      <c r="N151" s="22" t="str">
        <f t="shared" si="8"/>
        <v>1 years 7 months 4 days</v>
      </c>
      <c r="O151" s="23">
        <v>0</v>
      </c>
    </row>
    <row r="152" spans="1:15" x14ac:dyDescent="0.25">
      <c r="A152" s="14">
        <v>43051</v>
      </c>
      <c r="B152" s="15" t="s">
        <v>61</v>
      </c>
      <c r="C152" t="s">
        <v>165</v>
      </c>
      <c r="D152" s="29" t="s">
        <v>16</v>
      </c>
      <c r="E152" s="30" t="s">
        <v>166</v>
      </c>
      <c r="F152" s="57">
        <v>41937</v>
      </c>
      <c r="G152" t="s">
        <v>167</v>
      </c>
      <c r="H152" s="26">
        <v>13.1</v>
      </c>
      <c r="I152" s="26"/>
      <c r="J152" s="26"/>
      <c r="K152" t="s">
        <v>96</v>
      </c>
      <c r="L152" s="20">
        <f>MIN(H152:J152)</f>
        <v>13.1</v>
      </c>
      <c r="M152" s="21">
        <f>(600/5280)/(L152/3600)</f>
        <v>31.228313671061759</v>
      </c>
      <c r="N152" s="22" t="str">
        <f t="shared" si="8"/>
        <v>3 years 0 months 18 days</v>
      </c>
      <c r="O152" s="23">
        <v>0</v>
      </c>
    </row>
    <row r="153" spans="1:15" x14ac:dyDescent="0.25">
      <c r="A153" s="14">
        <v>43324</v>
      </c>
      <c r="B153" s="61" t="s">
        <v>61</v>
      </c>
      <c r="C153" s="62" t="s">
        <v>165</v>
      </c>
      <c r="D153" s="29" t="s">
        <v>16</v>
      </c>
      <c r="E153" s="30" t="s">
        <v>166</v>
      </c>
      <c r="F153" s="57">
        <v>41937</v>
      </c>
      <c r="G153" t="s">
        <v>67</v>
      </c>
      <c r="H153" s="26" t="s">
        <v>168</v>
      </c>
      <c r="I153" s="26"/>
      <c r="J153" s="26" t="s">
        <v>168</v>
      </c>
      <c r="K153"/>
      <c r="L153" s="20"/>
      <c r="M153" s="21"/>
      <c r="N153" s="22" t="str">
        <f t="shared" si="8"/>
        <v>3 years 9 months 18 days</v>
      </c>
      <c r="O153" s="23">
        <v>0</v>
      </c>
    </row>
    <row r="154" spans="1:15" x14ac:dyDescent="0.25">
      <c r="A154" s="14">
        <v>43492</v>
      </c>
      <c r="B154" s="34" t="s">
        <v>61</v>
      </c>
      <c r="C154" s="32" t="s">
        <v>165</v>
      </c>
      <c r="D154" s="29" t="s">
        <v>16</v>
      </c>
      <c r="E154" s="30" t="s">
        <v>166</v>
      </c>
      <c r="F154" s="57">
        <v>41937</v>
      </c>
      <c r="G154" t="s">
        <v>84</v>
      </c>
      <c r="H154" s="26" t="s">
        <v>168</v>
      </c>
      <c r="I154" s="26"/>
      <c r="J154" s="26"/>
      <c r="K154"/>
      <c r="L154" s="20">
        <v>99</v>
      </c>
      <c r="M154" s="21">
        <v>4.1322314049586772</v>
      </c>
      <c r="N154" s="33" t="str">
        <f t="shared" si="8"/>
        <v>4 years 3 months 2 days</v>
      </c>
      <c r="O154" s="23">
        <v>0</v>
      </c>
    </row>
    <row r="155" spans="1:15" x14ac:dyDescent="0.25">
      <c r="A155" s="14">
        <v>42504</v>
      </c>
      <c r="B155" s="15" t="s">
        <v>61</v>
      </c>
      <c r="C155" t="s">
        <v>169</v>
      </c>
      <c r="D155" s="16" t="s">
        <v>16</v>
      </c>
      <c r="F155" s="18">
        <v>42288</v>
      </c>
      <c r="G155" t="s">
        <v>88</v>
      </c>
      <c r="H155" s="19">
        <v>17.78</v>
      </c>
      <c r="I155" s="19">
        <v>17.86</v>
      </c>
      <c r="J155" s="19"/>
      <c r="K155" t="s">
        <v>170</v>
      </c>
      <c r="L155" s="20">
        <f t="shared" ref="L155:L163" si="11">MIN(H155:J155)</f>
        <v>17.78</v>
      </c>
      <c r="M155" s="21">
        <f t="shared" ref="M155:M163" si="12">(600/5280)/(L155/3600)</f>
        <v>23.008487575416705</v>
      </c>
      <c r="N155" s="22" t="str">
        <f t="shared" si="8"/>
        <v>0 years 7 months 3 days</v>
      </c>
      <c r="O155" s="23">
        <v>0</v>
      </c>
    </row>
    <row r="156" spans="1:15" x14ac:dyDescent="0.25">
      <c r="A156" s="14">
        <v>42644</v>
      </c>
      <c r="B156" s="15" t="s">
        <v>61</v>
      </c>
      <c r="C156" t="s">
        <v>169</v>
      </c>
      <c r="D156" s="16" t="s">
        <v>16</v>
      </c>
      <c r="F156" s="18">
        <v>42288</v>
      </c>
      <c r="G156" t="s">
        <v>88</v>
      </c>
      <c r="H156" s="19">
        <v>14.281000000000001</v>
      </c>
      <c r="I156" s="19">
        <v>14.180999999999999</v>
      </c>
      <c r="J156" s="19"/>
      <c r="K156"/>
      <c r="L156" s="20">
        <f t="shared" si="11"/>
        <v>14.180999999999999</v>
      </c>
      <c r="M156" s="21">
        <f t="shared" si="12"/>
        <v>28.847818143354427</v>
      </c>
      <c r="N156" s="22" t="str">
        <f t="shared" si="8"/>
        <v>0 years 11 months 20 days</v>
      </c>
      <c r="O156" s="23">
        <v>0</v>
      </c>
    </row>
    <row r="157" spans="1:15" x14ac:dyDescent="0.25">
      <c r="A157" s="14">
        <v>42519</v>
      </c>
      <c r="B157" s="15" t="s">
        <v>61</v>
      </c>
      <c r="C157" t="s">
        <v>171</v>
      </c>
      <c r="D157" s="16" t="s">
        <v>16</v>
      </c>
      <c r="E157" s="30" t="s">
        <v>172</v>
      </c>
      <c r="F157" s="57">
        <v>41937</v>
      </c>
      <c r="G157" t="s">
        <v>84</v>
      </c>
      <c r="H157" s="19">
        <v>13.257</v>
      </c>
      <c r="I157" s="19">
        <v>12.574999999999999</v>
      </c>
      <c r="J157" s="19"/>
      <c r="K157"/>
      <c r="L157" s="20">
        <f t="shared" si="11"/>
        <v>12.574999999999999</v>
      </c>
      <c r="M157" s="21">
        <f t="shared" si="12"/>
        <v>32.532080245797943</v>
      </c>
      <c r="N157" s="22" t="str">
        <f t="shared" si="8"/>
        <v>1 years 7 months 4 days</v>
      </c>
      <c r="O157" s="23">
        <v>0</v>
      </c>
    </row>
    <row r="158" spans="1:15" x14ac:dyDescent="0.25">
      <c r="A158" s="14">
        <v>43051</v>
      </c>
      <c r="B158" s="15" t="s">
        <v>61</v>
      </c>
      <c r="C158" t="s">
        <v>171</v>
      </c>
      <c r="D158" s="29" t="s">
        <v>16</v>
      </c>
      <c r="E158" s="30" t="s">
        <v>172</v>
      </c>
      <c r="F158" s="57">
        <v>41937</v>
      </c>
      <c r="G158" t="s">
        <v>84</v>
      </c>
      <c r="H158" s="26">
        <v>12.782</v>
      </c>
      <c r="I158" s="26">
        <v>12.571</v>
      </c>
      <c r="J158" s="26"/>
      <c r="K158"/>
      <c r="L158" s="20">
        <f t="shared" si="11"/>
        <v>12.571</v>
      </c>
      <c r="M158" s="21">
        <f t="shared" si="12"/>
        <v>32.542431715130789</v>
      </c>
      <c r="N158" s="22" t="str">
        <f t="shared" si="8"/>
        <v>3 years 0 months 18 days</v>
      </c>
      <c r="O158" s="23">
        <v>0</v>
      </c>
    </row>
    <row r="159" spans="1:15" x14ac:dyDescent="0.25">
      <c r="A159" s="14">
        <v>43324</v>
      </c>
      <c r="B159" s="61" t="s">
        <v>61</v>
      </c>
      <c r="C159" s="62" t="s">
        <v>171</v>
      </c>
      <c r="D159" s="16" t="s">
        <v>16</v>
      </c>
      <c r="E159" s="30" t="s">
        <v>172</v>
      </c>
      <c r="F159" s="57">
        <v>41937</v>
      </c>
      <c r="G159" t="s">
        <v>67</v>
      </c>
      <c r="H159" s="26">
        <v>12.744</v>
      </c>
      <c r="I159" s="26">
        <v>12.922000000000001</v>
      </c>
      <c r="J159" s="26"/>
      <c r="K159"/>
      <c r="L159" s="20">
        <f t="shared" si="11"/>
        <v>12.744</v>
      </c>
      <c r="M159" s="21">
        <f t="shared" si="12"/>
        <v>32.100667693888035</v>
      </c>
      <c r="N159" s="22" t="str">
        <f t="shared" si="8"/>
        <v>3 years 9 months 18 days</v>
      </c>
      <c r="O159" s="23">
        <v>0</v>
      </c>
    </row>
    <row r="160" spans="1:15" x14ac:dyDescent="0.25">
      <c r="A160" s="14">
        <v>43688</v>
      </c>
      <c r="B160" s="63" t="s">
        <v>61</v>
      </c>
      <c r="C160" s="32" t="s">
        <v>173</v>
      </c>
      <c r="D160" s="29" t="s">
        <v>16</v>
      </c>
      <c r="E160" s="30" t="s">
        <v>174</v>
      </c>
      <c r="F160" s="31">
        <v>43121</v>
      </c>
      <c r="G160" t="s">
        <v>78</v>
      </c>
      <c r="H160" s="26">
        <v>13.394</v>
      </c>
      <c r="I160" s="26">
        <v>13.246</v>
      </c>
      <c r="J160" s="26"/>
      <c r="K160"/>
      <c r="L160" s="20">
        <f t="shared" si="11"/>
        <v>13.246</v>
      </c>
      <c r="M160" s="21">
        <f t="shared" si="12"/>
        <v>30.884109096399598</v>
      </c>
      <c r="N160" s="33" t="str">
        <f t="shared" si="8"/>
        <v>1 years 6 months 21 days</v>
      </c>
      <c r="O160" s="65">
        <v>0</v>
      </c>
    </row>
    <row r="161" spans="1:15" x14ac:dyDescent="0.25">
      <c r="A161" s="14">
        <v>42959</v>
      </c>
      <c r="B161" s="15" t="s">
        <v>61</v>
      </c>
      <c r="C161" t="s">
        <v>175</v>
      </c>
      <c r="D161" s="58" t="s">
        <v>16</v>
      </c>
      <c r="E161" s="30" t="s">
        <v>176</v>
      </c>
      <c r="F161" s="31">
        <v>42547</v>
      </c>
      <c r="G161" t="s">
        <v>84</v>
      </c>
      <c r="H161" s="19">
        <v>12.69</v>
      </c>
      <c r="I161" s="19">
        <v>12.72</v>
      </c>
      <c r="J161" s="19"/>
      <c r="K161"/>
      <c r="L161" s="20">
        <f t="shared" si="11"/>
        <v>12.69</v>
      </c>
      <c r="M161" s="21">
        <f t="shared" si="12"/>
        <v>32.237266279819472</v>
      </c>
      <c r="N161" s="22" t="str">
        <f t="shared" si="8"/>
        <v>1 years 1 months 17 days</v>
      </c>
      <c r="O161" s="23">
        <v>0</v>
      </c>
    </row>
    <row r="162" spans="1:15" x14ac:dyDescent="0.25">
      <c r="A162" s="14">
        <v>43226</v>
      </c>
      <c r="B162" s="15" t="s">
        <v>61</v>
      </c>
      <c r="C162" t="s">
        <v>175</v>
      </c>
      <c r="D162" s="58" t="s">
        <v>16</v>
      </c>
      <c r="E162" s="30" t="s">
        <v>176</v>
      </c>
      <c r="F162" s="31">
        <v>42547</v>
      </c>
      <c r="G162" t="s">
        <v>84</v>
      </c>
      <c r="H162" s="26"/>
      <c r="I162" s="26">
        <v>12.356999999999999</v>
      </c>
      <c r="J162" s="26"/>
      <c r="K162"/>
      <c r="L162" s="20">
        <f t="shared" si="11"/>
        <v>12.356999999999999</v>
      </c>
      <c r="M162" s="21">
        <f t="shared" si="12"/>
        <v>33.106005429384894</v>
      </c>
      <c r="N162" s="22" t="str">
        <f t="shared" si="8"/>
        <v>1 years 10 months 10 days</v>
      </c>
      <c r="O162" s="23">
        <v>0</v>
      </c>
    </row>
    <row r="163" spans="1:15" x14ac:dyDescent="0.25">
      <c r="A163" s="14">
        <v>43289</v>
      </c>
      <c r="B163" s="15" t="s">
        <v>61</v>
      </c>
      <c r="C163" t="s">
        <v>175</v>
      </c>
      <c r="D163" s="58" t="s">
        <v>16</v>
      </c>
      <c r="E163" s="30" t="s">
        <v>176</v>
      </c>
      <c r="F163" s="31">
        <v>42547</v>
      </c>
      <c r="G163" t="s">
        <v>84</v>
      </c>
      <c r="H163" s="26">
        <v>12.417</v>
      </c>
      <c r="I163" s="26">
        <v>12.292</v>
      </c>
      <c r="J163" s="26"/>
      <c r="K163"/>
      <c r="L163" s="20">
        <f t="shared" si="11"/>
        <v>12.292</v>
      </c>
      <c r="M163" s="21">
        <f t="shared" si="12"/>
        <v>33.281069727538977</v>
      </c>
      <c r="N163" s="22" t="str">
        <f t="shared" si="8"/>
        <v>2 years 0 months 12 days</v>
      </c>
      <c r="O163" s="23">
        <v>0</v>
      </c>
    </row>
    <row r="164" spans="1:15" x14ac:dyDescent="0.25">
      <c r="A164" s="14">
        <v>43492</v>
      </c>
      <c r="B164" s="34" t="s">
        <v>61</v>
      </c>
      <c r="C164" s="32" t="s">
        <v>175</v>
      </c>
      <c r="D164" s="58" t="s">
        <v>16</v>
      </c>
      <c r="E164" s="30" t="s">
        <v>176</v>
      </c>
      <c r="F164" s="31">
        <v>42547</v>
      </c>
      <c r="G164" t="s">
        <v>84</v>
      </c>
      <c r="H164" s="26">
        <v>11.97</v>
      </c>
      <c r="I164" s="26">
        <v>12.225</v>
      </c>
      <c r="J164" s="26"/>
      <c r="K164"/>
      <c r="L164" s="20">
        <v>11.97</v>
      </c>
      <c r="M164" s="21">
        <v>34.176349965823647</v>
      </c>
      <c r="N164" s="33" t="str">
        <f t="shared" si="8"/>
        <v>2 years 7 months 1 days</v>
      </c>
      <c r="O164" s="23">
        <v>0</v>
      </c>
    </row>
    <row r="165" spans="1:15" x14ac:dyDescent="0.25">
      <c r="A165" s="14">
        <v>41057</v>
      </c>
      <c r="B165" s="15" t="s">
        <v>61</v>
      </c>
      <c r="C165" t="s">
        <v>177</v>
      </c>
      <c r="D165" s="16" t="s">
        <v>16</v>
      </c>
      <c r="E165" s="17" t="s">
        <v>178</v>
      </c>
      <c r="F165" s="18">
        <v>40308</v>
      </c>
      <c r="G165" t="s">
        <v>78</v>
      </c>
      <c r="H165" s="19">
        <v>12.891</v>
      </c>
      <c r="I165" s="19">
        <v>12.98</v>
      </c>
      <c r="J165" s="19"/>
      <c r="K165"/>
      <c r="L165" s="20">
        <f>MIN(H165:J165)</f>
        <v>12.891</v>
      </c>
      <c r="M165" s="21">
        <f>(600/5280)/(L165/3600)</f>
        <v>31.734614001311694</v>
      </c>
      <c r="N165" s="22" t="str">
        <f t="shared" si="8"/>
        <v>2 years 0 months 18 days</v>
      </c>
      <c r="O165" s="23">
        <v>0</v>
      </c>
    </row>
    <row r="166" spans="1:15" x14ac:dyDescent="0.25">
      <c r="A166" s="14">
        <v>41547</v>
      </c>
      <c r="B166" s="15" t="s">
        <v>61</v>
      </c>
      <c r="C166" t="s">
        <v>177</v>
      </c>
      <c r="D166" s="16" t="s">
        <v>16</v>
      </c>
      <c r="E166" s="17" t="s">
        <v>178</v>
      </c>
      <c r="F166" s="18">
        <v>40308</v>
      </c>
      <c r="G166" t="s">
        <v>78</v>
      </c>
      <c r="H166" s="19">
        <v>12.827999999999999</v>
      </c>
      <c r="I166" s="19">
        <v>12.997999999999999</v>
      </c>
      <c r="J166" s="19"/>
      <c r="K166"/>
      <c r="L166" s="20">
        <f>MIN(H166:J166)</f>
        <v>12.827999999999999</v>
      </c>
      <c r="M166" s="21">
        <f>(600/5280)/(L166/3600)</f>
        <v>31.89046687643507</v>
      </c>
      <c r="N166" s="22" t="str">
        <f t="shared" si="8"/>
        <v>3 years 4 months 20 days</v>
      </c>
      <c r="O166" s="23">
        <v>0</v>
      </c>
    </row>
    <row r="167" spans="1:15" x14ac:dyDescent="0.25">
      <c r="A167" s="14">
        <v>42644</v>
      </c>
      <c r="B167" s="15" t="s">
        <v>61</v>
      </c>
      <c r="C167" t="s">
        <v>179</v>
      </c>
      <c r="D167" s="16" t="s">
        <v>16</v>
      </c>
      <c r="E167" s="30" t="s">
        <v>180</v>
      </c>
      <c r="F167" s="31">
        <v>42069</v>
      </c>
      <c r="G167" t="s">
        <v>181</v>
      </c>
      <c r="H167" s="19">
        <v>13.795999999999999</v>
      </c>
      <c r="I167" s="19">
        <v>14.250999999999999</v>
      </c>
      <c r="J167" s="19"/>
      <c r="K167"/>
      <c r="L167" s="20">
        <f>MIN(H167:J167)</f>
        <v>13.795999999999999</v>
      </c>
      <c r="M167" s="21">
        <f>(600/5280)/(L167/3600)</f>
        <v>29.652863807691293</v>
      </c>
      <c r="N167" s="22" t="str">
        <f t="shared" si="8"/>
        <v>1 years 6 months 25 days</v>
      </c>
      <c r="O167" s="23">
        <v>0</v>
      </c>
    </row>
    <row r="168" spans="1:15" x14ac:dyDescent="0.25">
      <c r="A168" s="14">
        <v>42959</v>
      </c>
      <c r="B168" s="15" t="s">
        <v>61</v>
      </c>
      <c r="C168" t="s">
        <v>179</v>
      </c>
      <c r="D168" s="58" t="s">
        <v>16</v>
      </c>
      <c r="E168" s="30" t="s">
        <v>180</v>
      </c>
      <c r="F168" s="31">
        <v>42069</v>
      </c>
      <c r="G168" t="s">
        <v>181</v>
      </c>
      <c r="H168" s="19" t="s">
        <v>64</v>
      </c>
      <c r="I168" s="19">
        <v>99</v>
      </c>
      <c r="J168" s="19">
        <v>99</v>
      </c>
      <c r="K168"/>
      <c r="L168" s="20"/>
      <c r="M168" s="21"/>
      <c r="N168" s="22" t="str">
        <f t="shared" si="8"/>
        <v>2 years 5 months 6 days</v>
      </c>
      <c r="O168" s="23">
        <v>0</v>
      </c>
    </row>
    <row r="169" spans="1:15" x14ac:dyDescent="0.25">
      <c r="A169" s="14">
        <v>42959</v>
      </c>
      <c r="B169" s="15" t="s">
        <v>61</v>
      </c>
      <c r="C169" t="s">
        <v>182</v>
      </c>
      <c r="D169" s="58" t="s">
        <v>16</v>
      </c>
      <c r="E169" s="30" t="s">
        <v>183</v>
      </c>
      <c r="F169" s="31">
        <v>42219</v>
      </c>
      <c r="G169" t="s">
        <v>84</v>
      </c>
      <c r="H169" s="19">
        <v>13.13</v>
      </c>
      <c r="I169" s="19"/>
      <c r="J169" s="19"/>
      <c r="K169"/>
      <c r="L169" s="20">
        <f t="shared" ref="L169:L180" si="13">MIN(H169:J169)</f>
        <v>13.13</v>
      </c>
      <c r="M169" s="21">
        <f t="shared" ref="M169:M180" si="14">(600/5280)/(L169/3600)</f>
        <v>31.156961850031156</v>
      </c>
      <c r="N169" s="22" t="str">
        <f t="shared" si="8"/>
        <v>2 years 0 months 9 days</v>
      </c>
      <c r="O169" s="23">
        <v>0</v>
      </c>
    </row>
    <row r="170" spans="1:15" x14ac:dyDescent="0.25">
      <c r="A170" s="14">
        <v>42959</v>
      </c>
      <c r="B170" s="15" t="s">
        <v>61</v>
      </c>
      <c r="C170" t="s">
        <v>184</v>
      </c>
      <c r="D170" s="58" t="s">
        <v>16</v>
      </c>
      <c r="E170" s="30" t="s">
        <v>185</v>
      </c>
      <c r="F170" s="31">
        <v>42548</v>
      </c>
      <c r="G170" t="s">
        <v>84</v>
      </c>
      <c r="H170" s="19">
        <v>12.89</v>
      </c>
      <c r="I170" s="19">
        <v>13</v>
      </c>
      <c r="J170" s="19"/>
      <c r="K170"/>
      <c r="L170" s="20">
        <f t="shared" si="13"/>
        <v>12.89</v>
      </c>
      <c r="M170" s="21">
        <f t="shared" si="14"/>
        <v>31.737075957401789</v>
      </c>
      <c r="N170" s="22" t="str">
        <f t="shared" si="8"/>
        <v>1 years 1 months 16 days</v>
      </c>
      <c r="O170" s="23">
        <v>0</v>
      </c>
    </row>
    <row r="171" spans="1:15" x14ac:dyDescent="0.25">
      <c r="A171" s="14">
        <v>43289</v>
      </c>
      <c r="B171" s="15" t="s">
        <v>61</v>
      </c>
      <c r="C171" t="s">
        <v>184</v>
      </c>
      <c r="D171" s="58" t="s">
        <v>16</v>
      </c>
      <c r="E171" s="30" t="s">
        <v>185</v>
      </c>
      <c r="F171" s="31">
        <v>42548</v>
      </c>
      <c r="G171" t="s">
        <v>84</v>
      </c>
      <c r="H171" s="26">
        <v>13.173999999999999</v>
      </c>
      <c r="I171" s="26">
        <v>13.599</v>
      </c>
      <c r="J171" s="26"/>
      <c r="K171"/>
      <c r="L171" s="20">
        <f t="shared" si="13"/>
        <v>13.173999999999999</v>
      </c>
      <c r="M171" s="21">
        <f t="shared" si="14"/>
        <v>31.052900340891838</v>
      </c>
      <c r="N171" s="22" t="str">
        <f t="shared" si="8"/>
        <v>2 years 0 months 11 days</v>
      </c>
      <c r="O171" s="23">
        <v>0</v>
      </c>
    </row>
    <row r="172" spans="1:15" x14ac:dyDescent="0.25">
      <c r="A172" s="14">
        <v>43680</v>
      </c>
      <c r="B172" s="34" t="s">
        <v>61</v>
      </c>
      <c r="C172" s="32" t="s">
        <v>184</v>
      </c>
      <c r="D172" s="58" t="s">
        <v>16</v>
      </c>
      <c r="E172" s="30" t="s">
        <v>185</v>
      </c>
      <c r="F172" s="31">
        <v>42548</v>
      </c>
      <c r="G172" t="s">
        <v>84</v>
      </c>
      <c r="H172" s="26">
        <v>99</v>
      </c>
      <c r="I172" s="26">
        <v>12.961</v>
      </c>
      <c r="J172" s="26"/>
      <c r="K172"/>
      <c r="L172" s="20">
        <f t="shared" si="13"/>
        <v>12.961</v>
      </c>
      <c r="M172" s="21">
        <f t="shared" si="14"/>
        <v>31.56322113192725</v>
      </c>
      <c r="N172" s="33" t="str">
        <f t="shared" si="8"/>
        <v>3 years 1 months 7 days</v>
      </c>
      <c r="O172" s="23">
        <v>0</v>
      </c>
    </row>
    <row r="173" spans="1:15" x14ac:dyDescent="0.25">
      <c r="A173" s="14">
        <v>42504</v>
      </c>
      <c r="B173" s="15" t="s">
        <v>61</v>
      </c>
      <c r="C173" t="s">
        <v>186</v>
      </c>
      <c r="D173" s="16" t="s">
        <v>16</v>
      </c>
      <c r="E173" s="30" t="s">
        <v>155</v>
      </c>
      <c r="F173" s="57">
        <v>41937</v>
      </c>
      <c r="G173" t="s">
        <v>187</v>
      </c>
      <c r="H173" s="19">
        <v>13.589</v>
      </c>
      <c r="I173" s="19">
        <v>12.872999999999999</v>
      </c>
      <c r="J173" s="19">
        <v>13.305999999999999</v>
      </c>
      <c r="K173"/>
      <c r="L173" s="20">
        <f t="shared" si="13"/>
        <v>12.872999999999999</v>
      </c>
      <c r="M173" s="21">
        <f t="shared" si="14"/>
        <v>31.778987733310736</v>
      </c>
      <c r="N173" s="22" t="str">
        <f t="shared" si="8"/>
        <v>1 years 6 months 19 days</v>
      </c>
      <c r="O173" s="23">
        <v>0</v>
      </c>
    </row>
    <row r="174" spans="1:15" x14ac:dyDescent="0.25">
      <c r="A174" s="14">
        <v>42519</v>
      </c>
      <c r="B174" s="15" t="s">
        <v>61</v>
      </c>
      <c r="C174" t="s">
        <v>186</v>
      </c>
      <c r="D174" s="58" t="s">
        <v>16</v>
      </c>
      <c r="E174" s="30" t="s">
        <v>156</v>
      </c>
      <c r="F174" s="31">
        <v>41937</v>
      </c>
      <c r="G174" t="s">
        <v>187</v>
      </c>
      <c r="H174" s="19">
        <v>13.058999999999999</v>
      </c>
      <c r="I174" s="19">
        <v>13.228</v>
      </c>
      <c r="J174" s="19">
        <v>21.992999999999999</v>
      </c>
      <c r="K174"/>
      <c r="L174" s="20">
        <f t="shared" si="13"/>
        <v>13.058999999999999</v>
      </c>
      <c r="M174" s="21">
        <f t="shared" si="14"/>
        <v>31.326357997619198</v>
      </c>
      <c r="N174" s="22" t="str">
        <f t="shared" si="8"/>
        <v>1 years 7 months 4 days</v>
      </c>
      <c r="O174" s="23">
        <v>0</v>
      </c>
    </row>
    <row r="175" spans="1:15" x14ac:dyDescent="0.25">
      <c r="A175" s="14">
        <v>42609</v>
      </c>
      <c r="B175" s="15" t="s">
        <v>61</v>
      </c>
      <c r="C175" t="s">
        <v>186</v>
      </c>
      <c r="D175" s="16" t="s">
        <v>16</v>
      </c>
      <c r="E175" s="30" t="s">
        <v>155</v>
      </c>
      <c r="F175" s="57">
        <v>41937</v>
      </c>
      <c r="G175" t="s">
        <v>187</v>
      </c>
      <c r="H175" s="19">
        <v>12.946999999999999</v>
      </c>
      <c r="I175" s="19">
        <v>12.595000000000001</v>
      </c>
      <c r="J175" s="19">
        <v>12.509</v>
      </c>
      <c r="K175"/>
      <c r="L175" s="20">
        <f t="shared" si="13"/>
        <v>12.509</v>
      </c>
      <c r="M175" s="21">
        <f t="shared" si="14"/>
        <v>32.703726044520671</v>
      </c>
      <c r="N175" s="22" t="str">
        <f t="shared" si="8"/>
        <v>1 years 10 months 2 days</v>
      </c>
      <c r="O175" s="23">
        <v>0</v>
      </c>
    </row>
    <row r="176" spans="1:15" x14ac:dyDescent="0.25">
      <c r="A176" s="14">
        <v>42644</v>
      </c>
      <c r="B176" s="15" t="s">
        <v>61</v>
      </c>
      <c r="C176" t="s">
        <v>186</v>
      </c>
      <c r="D176" s="16" t="s">
        <v>16</v>
      </c>
      <c r="E176" s="30" t="s">
        <v>155</v>
      </c>
      <c r="F176" s="57">
        <v>41937</v>
      </c>
      <c r="G176" t="s">
        <v>187</v>
      </c>
      <c r="H176" s="19">
        <v>12.356</v>
      </c>
      <c r="I176" s="19">
        <v>12.542999999999999</v>
      </c>
      <c r="J176" s="19"/>
      <c r="K176"/>
      <c r="L176" s="20">
        <f t="shared" si="13"/>
        <v>12.356</v>
      </c>
      <c r="M176" s="21">
        <f t="shared" si="14"/>
        <v>33.108684775890993</v>
      </c>
      <c r="N176" s="22" t="str">
        <f t="shared" si="8"/>
        <v>1 years 11 months 6 days</v>
      </c>
      <c r="O176" s="23">
        <v>0</v>
      </c>
    </row>
    <row r="177" spans="1:15" x14ac:dyDescent="0.25">
      <c r="A177" s="14">
        <v>42959</v>
      </c>
      <c r="B177" s="15" t="s">
        <v>61</v>
      </c>
      <c r="C177" t="s">
        <v>186</v>
      </c>
      <c r="D177" s="58" t="s">
        <v>16</v>
      </c>
      <c r="E177" s="30" t="s">
        <v>156</v>
      </c>
      <c r="F177" s="31">
        <v>41937</v>
      </c>
      <c r="G177" t="s">
        <v>187</v>
      </c>
      <c r="H177" s="19">
        <v>15.14</v>
      </c>
      <c r="I177" s="19">
        <v>15.39</v>
      </c>
      <c r="J177" s="19">
        <v>32.700000000000003</v>
      </c>
      <c r="K177"/>
      <c r="L177" s="20">
        <f t="shared" si="13"/>
        <v>15.14</v>
      </c>
      <c r="M177" s="21">
        <f t="shared" si="14"/>
        <v>27.020535607061362</v>
      </c>
      <c r="N177" s="22" t="str">
        <f t="shared" si="8"/>
        <v>2 years 9 months 18 days</v>
      </c>
      <c r="O177" s="23">
        <v>0</v>
      </c>
    </row>
    <row r="178" spans="1:15" x14ac:dyDescent="0.25">
      <c r="A178" s="14">
        <v>42988</v>
      </c>
      <c r="B178" s="15" t="s">
        <v>61</v>
      </c>
      <c r="C178" t="s">
        <v>186</v>
      </c>
      <c r="D178" s="58" t="s">
        <v>16</v>
      </c>
      <c r="E178" s="30" t="s">
        <v>156</v>
      </c>
      <c r="F178" s="31">
        <v>41937</v>
      </c>
      <c r="G178" t="s">
        <v>187</v>
      </c>
      <c r="H178" s="26">
        <v>13.162000000000001</v>
      </c>
      <c r="I178" s="26">
        <v>13.189</v>
      </c>
      <c r="J178" s="26"/>
      <c r="K178"/>
      <c r="L178" s="20">
        <f t="shared" si="13"/>
        <v>13.162000000000001</v>
      </c>
      <c r="M178" s="21">
        <f t="shared" si="14"/>
        <v>31.081211752842201</v>
      </c>
      <c r="N178" s="22" t="str">
        <f t="shared" si="8"/>
        <v>2 years 10 months 16 days</v>
      </c>
      <c r="O178" s="23">
        <v>0</v>
      </c>
    </row>
    <row r="179" spans="1:15" x14ac:dyDescent="0.25">
      <c r="A179" s="14">
        <v>43226</v>
      </c>
      <c r="B179" s="15" t="s">
        <v>61</v>
      </c>
      <c r="C179" t="s">
        <v>186</v>
      </c>
      <c r="D179" s="16" t="s">
        <v>16</v>
      </c>
      <c r="E179" s="30" t="s">
        <v>155</v>
      </c>
      <c r="F179" s="57">
        <v>41937</v>
      </c>
      <c r="G179" t="s">
        <v>187</v>
      </c>
      <c r="H179" s="26">
        <v>12.792999999999999</v>
      </c>
      <c r="I179" s="26">
        <v>12.64</v>
      </c>
      <c r="J179" s="26"/>
      <c r="K179"/>
      <c r="L179" s="20">
        <f t="shared" si="13"/>
        <v>12.64</v>
      </c>
      <c r="M179" s="21">
        <f t="shared" si="14"/>
        <v>32.364787111622555</v>
      </c>
      <c r="N179" s="22" t="str">
        <f t="shared" si="8"/>
        <v>3 years 6 months 11 days</v>
      </c>
      <c r="O179" s="23">
        <v>0</v>
      </c>
    </row>
    <row r="180" spans="1:15" x14ac:dyDescent="0.25">
      <c r="A180" s="14">
        <v>43289</v>
      </c>
      <c r="B180" s="24" t="s">
        <v>61</v>
      </c>
      <c r="C180" s="21" t="s">
        <v>186</v>
      </c>
      <c r="D180" s="58" t="s">
        <v>16</v>
      </c>
      <c r="E180" s="30" t="s">
        <v>156</v>
      </c>
      <c r="F180" s="31">
        <v>41937</v>
      </c>
      <c r="G180" t="s">
        <v>187</v>
      </c>
      <c r="H180" s="26">
        <v>13.237</v>
      </c>
      <c r="I180" s="26">
        <v>13.567</v>
      </c>
      <c r="J180" s="26">
        <v>13.621</v>
      </c>
      <c r="K180"/>
      <c r="L180" s="20">
        <f t="shared" si="13"/>
        <v>13.237</v>
      </c>
      <c r="M180" s="21">
        <f t="shared" si="14"/>
        <v>30.905107584113399</v>
      </c>
      <c r="N180" s="22" t="str">
        <f t="shared" si="8"/>
        <v>3 years 8 months 13 days</v>
      </c>
      <c r="O180" s="23">
        <v>0</v>
      </c>
    </row>
    <row r="181" spans="1:15" x14ac:dyDescent="0.25">
      <c r="A181" s="14">
        <v>43492</v>
      </c>
      <c r="B181" s="27" t="s">
        <v>61</v>
      </c>
      <c r="C181" s="28" t="s">
        <v>186</v>
      </c>
      <c r="D181" s="58" t="s">
        <v>16</v>
      </c>
      <c r="E181" s="30" t="s">
        <v>156</v>
      </c>
      <c r="F181" s="31">
        <v>41937</v>
      </c>
      <c r="G181" t="s">
        <v>187</v>
      </c>
      <c r="H181" s="26">
        <v>13.94</v>
      </c>
      <c r="I181" s="26">
        <v>12.978999999999999</v>
      </c>
      <c r="J181" s="26">
        <v>13.215</v>
      </c>
      <c r="K181"/>
      <c r="L181" s="20">
        <v>12.978999999999999</v>
      </c>
      <c r="M181" s="21">
        <v>31.519447499106949</v>
      </c>
      <c r="N181" s="33" t="str">
        <f t="shared" si="8"/>
        <v>4 years 3 months 2 days</v>
      </c>
      <c r="O181" s="23">
        <v>0</v>
      </c>
    </row>
    <row r="182" spans="1:15" x14ac:dyDescent="0.25">
      <c r="A182" s="14">
        <v>43589</v>
      </c>
      <c r="B182" s="34" t="s">
        <v>61</v>
      </c>
      <c r="C182" s="32" t="s">
        <v>186</v>
      </c>
      <c r="D182" s="58" t="s">
        <v>16</v>
      </c>
      <c r="E182" s="30" t="s">
        <v>156</v>
      </c>
      <c r="F182" s="31">
        <v>41937</v>
      </c>
      <c r="G182" t="s">
        <v>187</v>
      </c>
      <c r="H182" s="26">
        <v>14.843999999999999</v>
      </c>
      <c r="I182" s="26">
        <v>13.135</v>
      </c>
      <c r="J182" s="26">
        <v>13.198</v>
      </c>
      <c r="L182" s="20">
        <f t="shared" ref="L182:L217" si="15">MIN(H182:J182)</f>
        <v>13.135</v>
      </c>
      <c r="M182" s="21">
        <f t="shared" ref="M182:M217" si="16">(600/5280)/(L182/3600)</f>
        <v>31.145101567636779</v>
      </c>
      <c r="N182" s="33" t="str">
        <f t="shared" si="8"/>
        <v>4 years 6 months 9 days</v>
      </c>
      <c r="O182" s="23">
        <v>0</v>
      </c>
    </row>
    <row r="183" spans="1:15" x14ac:dyDescent="0.25">
      <c r="A183" s="14">
        <v>43680</v>
      </c>
      <c r="B183" s="34" t="s">
        <v>61</v>
      </c>
      <c r="C183" s="32" t="s">
        <v>186</v>
      </c>
      <c r="D183" s="58" t="s">
        <v>16</v>
      </c>
      <c r="E183" s="30" t="s">
        <v>156</v>
      </c>
      <c r="F183" s="31">
        <v>41937</v>
      </c>
      <c r="G183" t="s">
        <v>187</v>
      </c>
      <c r="H183" s="26">
        <v>13.378</v>
      </c>
      <c r="I183" s="26">
        <v>16.331</v>
      </c>
      <c r="J183" s="26"/>
      <c r="K183" s="20"/>
      <c r="L183" s="20">
        <f t="shared" si="15"/>
        <v>13.378</v>
      </c>
      <c r="M183" s="21">
        <f t="shared" si="16"/>
        <v>30.579377267970482</v>
      </c>
      <c r="N183" s="33" t="str">
        <f t="shared" si="8"/>
        <v>4 years 9 months 9 days</v>
      </c>
      <c r="O183" s="23">
        <v>0</v>
      </c>
    </row>
    <row r="184" spans="1:15" x14ac:dyDescent="0.25">
      <c r="A184" s="14">
        <v>43688</v>
      </c>
      <c r="B184" s="69" t="s">
        <v>61</v>
      </c>
      <c r="C184" s="32" t="s">
        <v>186</v>
      </c>
      <c r="D184" s="58" t="s">
        <v>16</v>
      </c>
      <c r="E184" s="30" t="s">
        <v>156</v>
      </c>
      <c r="F184" s="31">
        <v>41937</v>
      </c>
      <c r="G184" t="s">
        <v>187</v>
      </c>
      <c r="H184" s="26">
        <v>14.13</v>
      </c>
      <c r="I184" s="26">
        <v>13.457000000000001</v>
      </c>
      <c r="J184" s="26">
        <v>13.821999999999999</v>
      </c>
      <c r="K184"/>
      <c r="L184" s="20">
        <f t="shared" si="15"/>
        <v>13.457000000000001</v>
      </c>
      <c r="M184" s="21">
        <f t="shared" si="16"/>
        <v>30.399859485093934</v>
      </c>
      <c r="N184" s="33" t="str">
        <f t="shared" si="8"/>
        <v>4 years 9 months 17 days</v>
      </c>
      <c r="O184" s="65">
        <v>0</v>
      </c>
    </row>
    <row r="185" spans="1:15" x14ac:dyDescent="0.25">
      <c r="A185" s="14">
        <v>40972</v>
      </c>
      <c r="B185" s="15" t="s">
        <v>61</v>
      </c>
      <c r="C185" t="s">
        <v>188</v>
      </c>
      <c r="D185" s="16" t="s">
        <v>16</v>
      </c>
      <c r="E185" s="17" t="s">
        <v>189</v>
      </c>
      <c r="F185" s="18">
        <v>37813</v>
      </c>
      <c r="G185" t="s">
        <v>84</v>
      </c>
      <c r="H185" s="19">
        <v>15.010999999999999</v>
      </c>
      <c r="I185" s="19">
        <v>14.432</v>
      </c>
      <c r="J185" s="19"/>
      <c r="K185"/>
      <c r="L185" s="20">
        <f t="shared" si="15"/>
        <v>14.432</v>
      </c>
      <c r="M185" s="21">
        <f t="shared" si="16"/>
        <v>28.346099576698244</v>
      </c>
      <c r="N185" s="22" t="str">
        <f t="shared" si="8"/>
        <v>8 years 7 months 22 days</v>
      </c>
      <c r="O185" s="23">
        <v>0</v>
      </c>
    </row>
    <row r="186" spans="1:15" x14ac:dyDescent="0.25">
      <c r="A186" s="14">
        <v>41028</v>
      </c>
      <c r="B186" s="15" t="s">
        <v>61</v>
      </c>
      <c r="C186" t="s">
        <v>188</v>
      </c>
      <c r="D186" s="16" t="s">
        <v>16</v>
      </c>
      <c r="E186" s="17" t="s">
        <v>189</v>
      </c>
      <c r="F186" s="18">
        <v>37813</v>
      </c>
      <c r="G186" t="s">
        <v>84</v>
      </c>
      <c r="H186" s="19">
        <v>14.834</v>
      </c>
      <c r="I186" s="19"/>
      <c r="J186" s="19"/>
      <c r="K186"/>
      <c r="L186" s="20">
        <f t="shared" si="15"/>
        <v>14.834</v>
      </c>
      <c r="M186" s="21">
        <f t="shared" si="16"/>
        <v>27.577922953411697</v>
      </c>
      <c r="N186" s="22" t="str">
        <f t="shared" si="8"/>
        <v>8 years 9 months 18 days</v>
      </c>
      <c r="O186" s="23">
        <v>0</v>
      </c>
    </row>
    <row r="187" spans="1:15" x14ac:dyDescent="0.25">
      <c r="A187" s="14">
        <v>42190</v>
      </c>
      <c r="B187" s="15" t="s">
        <v>61</v>
      </c>
      <c r="C187" t="s">
        <v>190</v>
      </c>
      <c r="D187" s="16" t="s">
        <v>16</v>
      </c>
      <c r="F187" s="18">
        <v>40475</v>
      </c>
      <c r="G187" t="s">
        <v>191</v>
      </c>
      <c r="H187" s="19">
        <v>19.484000000000002</v>
      </c>
      <c r="I187" s="19">
        <v>51.466999999999999</v>
      </c>
      <c r="J187" s="19"/>
      <c r="K187"/>
      <c r="L187" s="20">
        <f t="shared" si="15"/>
        <v>19.484000000000002</v>
      </c>
      <c r="M187" s="21">
        <f t="shared" si="16"/>
        <v>20.996248670237581</v>
      </c>
      <c r="N187" s="22" t="str">
        <f t="shared" si="8"/>
        <v>4 years 8 months 11 days</v>
      </c>
      <c r="O187" s="23">
        <v>0</v>
      </c>
    </row>
    <row r="188" spans="1:15" x14ac:dyDescent="0.25">
      <c r="A188" s="14">
        <v>40978</v>
      </c>
      <c r="B188" s="15" t="s">
        <v>61</v>
      </c>
      <c r="C188" t="s">
        <v>192</v>
      </c>
      <c r="D188" s="16" t="s">
        <v>16</v>
      </c>
      <c r="E188" s="17" t="s">
        <v>193</v>
      </c>
      <c r="F188" s="18">
        <v>37813</v>
      </c>
      <c r="G188" t="s">
        <v>84</v>
      </c>
      <c r="H188" s="19">
        <v>15.624000000000001</v>
      </c>
      <c r="I188" s="19"/>
      <c r="J188" s="19"/>
      <c r="K188"/>
      <c r="L188" s="20">
        <f t="shared" si="15"/>
        <v>15.624000000000001</v>
      </c>
      <c r="M188" s="21">
        <f t="shared" si="16"/>
        <v>26.183493925429406</v>
      </c>
      <c r="N188" s="22" t="str">
        <f t="shared" si="8"/>
        <v>8 years 7 months 28 days</v>
      </c>
      <c r="O188" s="23">
        <v>0</v>
      </c>
    </row>
    <row r="189" spans="1:15" x14ac:dyDescent="0.25">
      <c r="A189" s="14">
        <v>41784</v>
      </c>
      <c r="B189" s="15" t="s">
        <v>61</v>
      </c>
      <c r="C189" t="s">
        <v>192</v>
      </c>
      <c r="D189" s="16" t="s">
        <v>16</v>
      </c>
      <c r="E189" s="17" t="s">
        <v>193</v>
      </c>
      <c r="F189" s="18">
        <v>37813</v>
      </c>
      <c r="G189" t="s">
        <v>84</v>
      </c>
      <c r="H189" s="19">
        <v>19.655000000000001</v>
      </c>
      <c r="I189" s="19"/>
      <c r="J189" s="19"/>
      <c r="K189"/>
      <c r="L189" s="20">
        <f t="shared" si="15"/>
        <v>19.655000000000001</v>
      </c>
      <c r="M189" s="21">
        <f t="shared" si="16"/>
        <v>20.813579704447164</v>
      </c>
      <c r="N189" s="22" t="str">
        <f t="shared" si="8"/>
        <v>10 years 10 months 14 days</v>
      </c>
      <c r="O189" s="23">
        <v>0</v>
      </c>
    </row>
    <row r="190" spans="1:15" x14ac:dyDescent="0.25">
      <c r="A190" s="14">
        <v>42959</v>
      </c>
      <c r="B190" s="15" t="s">
        <v>61</v>
      </c>
      <c r="C190" t="s">
        <v>194</v>
      </c>
      <c r="D190" s="58" t="s">
        <v>16</v>
      </c>
      <c r="E190" s="30" t="s">
        <v>195</v>
      </c>
      <c r="F190" s="31">
        <v>42548</v>
      </c>
      <c r="G190" t="s">
        <v>84</v>
      </c>
      <c r="H190" s="19">
        <v>13.49</v>
      </c>
      <c r="I190" s="19"/>
      <c r="J190" s="19"/>
      <c r="K190"/>
      <c r="L190" s="20">
        <f t="shared" si="15"/>
        <v>13.49</v>
      </c>
      <c r="M190" s="21">
        <f t="shared" si="16"/>
        <v>30.325493631646339</v>
      </c>
      <c r="N190" s="22" t="str">
        <f t="shared" si="8"/>
        <v>1 years 1 months 16 days</v>
      </c>
      <c r="O190" s="23">
        <v>0</v>
      </c>
    </row>
    <row r="191" spans="1:15" x14ac:dyDescent="0.25">
      <c r="A191" s="14">
        <v>43022</v>
      </c>
      <c r="B191" s="15" t="s">
        <v>61</v>
      </c>
      <c r="C191" t="s">
        <v>194</v>
      </c>
      <c r="D191" s="58" t="s">
        <v>16</v>
      </c>
      <c r="E191" s="30" t="s">
        <v>195</v>
      </c>
      <c r="F191" s="31">
        <v>42548</v>
      </c>
      <c r="G191" t="s">
        <v>84</v>
      </c>
      <c r="H191" s="26">
        <v>13.919</v>
      </c>
      <c r="I191" s="26">
        <v>15.759</v>
      </c>
      <c r="J191" s="26"/>
      <c r="K191"/>
      <c r="L191" s="20">
        <f t="shared" si="15"/>
        <v>13.919</v>
      </c>
      <c r="M191" s="21">
        <f t="shared" si="16"/>
        <v>29.39082614346642</v>
      </c>
      <c r="N191" s="22" t="str">
        <f t="shared" si="8"/>
        <v>1 years 3 months 17 days</v>
      </c>
      <c r="O191" s="23">
        <v>0</v>
      </c>
    </row>
    <row r="192" spans="1:15" x14ac:dyDescent="0.25">
      <c r="A192" s="14">
        <v>43226</v>
      </c>
      <c r="B192" s="15" t="s">
        <v>61</v>
      </c>
      <c r="C192" t="s">
        <v>194</v>
      </c>
      <c r="D192" s="58" t="s">
        <v>16</v>
      </c>
      <c r="E192" s="30" t="s">
        <v>195</v>
      </c>
      <c r="F192" s="31">
        <v>42548</v>
      </c>
      <c r="G192" t="s">
        <v>84</v>
      </c>
      <c r="H192" s="26">
        <v>16.414000000000001</v>
      </c>
      <c r="I192" s="26"/>
      <c r="J192" s="26"/>
      <c r="K192"/>
      <c r="L192" s="20">
        <f t="shared" si="15"/>
        <v>16.414000000000001</v>
      </c>
      <c r="M192" s="21">
        <f t="shared" si="16"/>
        <v>24.923291646820338</v>
      </c>
      <c r="N192" s="22" t="str">
        <f t="shared" si="8"/>
        <v>1 years 10 months 9 days</v>
      </c>
      <c r="O192" s="23">
        <v>0</v>
      </c>
    </row>
    <row r="193" spans="1:15" x14ac:dyDescent="0.25">
      <c r="A193" s="14">
        <v>43309</v>
      </c>
      <c r="B193" s="15" t="s">
        <v>61</v>
      </c>
      <c r="C193" t="s">
        <v>194</v>
      </c>
      <c r="D193" s="58" t="s">
        <v>16</v>
      </c>
      <c r="E193" s="30" t="s">
        <v>195</v>
      </c>
      <c r="F193" s="31">
        <v>42548</v>
      </c>
      <c r="G193" t="s">
        <v>84</v>
      </c>
      <c r="H193" s="26">
        <v>13.468999999999999</v>
      </c>
      <c r="I193" s="26">
        <v>13.298999999999999</v>
      </c>
      <c r="J193" s="26"/>
      <c r="L193" s="20">
        <f t="shared" si="15"/>
        <v>13.298999999999999</v>
      </c>
      <c r="M193" s="21">
        <f t="shared" si="16"/>
        <v>30.761027828476511</v>
      </c>
      <c r="N193" s="33" t="str">
        <f t="shared" si="8"/>
        <v>2 years 1 months 1 days</v>
      </c>
      <c r="O193" s="23">
        <v>0</v>
      </c>
    </row>
    <row r="194" spans="1:15" x14ac:dyDescent="0.25">
      <c r="A194" s="14">
        <v>43680</v>
      </c>
      <c r="B194" s="34" t="s">
        <v>61</v>
      </c>
      <c r="C194" s="32" t="s">
        <v>196</v>
      </c>
      <c r="D194" s="29"/>
      <c r="E194" s="30"/>
      <c r="F194" s="31">
        <v>43257</v>
      </c>
      <c r="G194" t="s">
        <v>84</v>
      </c>
      <c r="H194" s="26">
        <v>13.496</v>
      </c>
      <c r="I194" s="26">
        <v>13.663</v>
      </c>
      <c r="J194" s="26"/>
      <c r="K194"/>
      <c r="L194" s="20">
        <f t="shared" si="15"/>
        <v>13.496</v>
      </c>
      <c r="M194" s="21">
        <f t="shared" si="16"/>
        <v>30.312011639812468</v>
      </c>
      <c r="N194" s="33" t="str">
        <f t="shared" ref="N194:N257" si="17">DATEDIF(F194,A194,"y")&amp;" years "&amp;DATEDIF(F194,A194,"ym")&amp;" months "&amp;DATEDIF(F194,A194,"md")&amp; " days"</f>
        <v>1 years 1 months 28 days</v>
      </c>
      <c r="O194" s="23">
        <v>0</v>
      </c>
    </row>
    <row r="195" spans="1:15" x14ac:dyDescent="0.25">
      <c r="A195" s="14">
        <v>41482</v>
      </c>
      <c r="B195" s="15" t="s">
        <v>61</v>
      </c>
      <c r="C195" t="s">
        <v>197</v>
      </c>
      <c r="D195" s="16" t="s">
        <v>16</v>
      </c>
      <c r="E195" s="17" t="s">
        <v>198</v>
      </c>
      <c r="F195" s="18">
        <v>40407</v>
      </c>
      <c r="G195" t="s">
        <v>199</v>
      </c>
      <c r="H195" s="19">
        <v>12.742000000000001</v>
      </c>
      <c r="I195" s="19">
        <v>12.993</v>
      </c>
      <c r="J195" s="19"/>
      <c r="K195"/>
      <c r="L195" s="20">
        <f t="shared" si="15"/>
        <v>12.742000000000001</v>
      </c>
      <c r="M195" s="21">
        <f t="shared" si="16"/>
        <v>32.105706254191574</v>
      </c>
      <c r="N195" s="22" t="str">
        <f t="shared" si="17"/>
        <v>2 years 11 months 10 days</v>
      </c>
      <c r="O195" s="23">
        <v>0</v>
      </c>
    </row>
    <row r="196" spans="1:15" x14ac:dyDescent="0.25">
      <c r="A196" s="14">
        <v>41511</v>
      </c>
      <c r="B196" s="15" t="s">
        <v>61</v>
      </c>
      <c r="C196" t="s">
        <v>197</v>
      </c>
      <c r="D196" s="16" t="s">
        <v>16</v>
      </c>
      <c r="E196" s="17" t="s">
        <v>198</v>
      </c>
      <c r="F196" s="18">
        <v>40407</v>
      </c>
      <c r="G196" t="s">
        <v>199</v>
      </c>
      <c r="H196" s="19">
        <v>13.023999999999999</v>
      </c>
      <c r="I196" s="19">
        <v>13.276</v>
      </c>
      <c r="J196" s="19"/>
      <c r="K196"/>
      <c r="L196" s="20">
        <f t="shared" si="15"/>
        <v>13.023999999999999</v>
      </c>
      <c r="M196" s="21">
        <f t="shared" si="16"/>
        <v>31.410542774179138</v>
      </c>
      <c r="N196" s="22" t="str">
        <f t="shared" si="17"/>
        <v>3 years 0 months 8 days</v>
      </c>
      <c r="O196" s="23">
        <v>0</v>
      </c>
    </row>
    <row r="197" spans="1:15" x14ac:dyDescent="0.25">
      <c r="A197" s="14">
        <v>41595</v>
      </c>
      <c r="B197" s="15" t="s">
        <v>61</v>
      </c>
      <c r="C197" t="s">
        <v>197</v>
      </c>
      <c r="D197" s="16" t="s">
        <v>16</v>
      </c>
      <c r="E197" s="17" t="s">
        <v>198</v>
      </c>
      <c r="F197" s="18">
        <v>40407</v>
      </c>
      <c r="G197" t="s">
        <v>199</v>
      </c>
      <c r="H197" s="19">
        <v>13.616</v>
      </c>
      <c r="I197" s="19"/>
      <c r="J197" s="19"/>
      <c r="K197"/>
      <c r="L197" s="20">
        <f t="shared" si="15"/>
        <v>13.616</v>
      </c>
      <c r="M197" s="21">
        <f t="shared" si="16"/>
        <v>30.044867001388742</v>
      </c>
      <c r="N197" s="22" t="str">
        <f t="shared" si="17"/>
        <v>3 years 3 months 0 days</v>
      </c>
      <c r="O197" s="23">
        <v>0</v>
      </c>
    </row>
    <row r="198" spans="1:15" x14ac:dyDescent="0.25">
      <c r="A198" s="14">
        <v>41846</v>
      </c>
      <c r="B198" s="15" t="s">
        <v>61</v>
      </c>
      <c r="C198" t="s">
        <v>197</v>
      </c>
      <c r="D198" s="16" t="s">
        <v>16</v>
      </c>
      <c r="E198" s="17" t="s">
        <v>198</v>
      </c>
      <c r="F198" s="57">
        <v>40407</v>
      </c>
      <c r="G198" t="s">
        <v>199</v>
      </c>
      <c r="H198" s="60">
        <v>13.054</v>
      </c>
      <c r="I198" s="60">
        <v>13.662000000000001</v>
      </c>
      <c r="J198" s="60"/>
      <c r="K198"/>
      <c r="L198" s="20">
        <f t="shared" si="15"/>
        <v>13.054</v>
      </c>
      <c r="M198" s="21">
        <f t="shared" si="16"/>
        <v>31.338356755853308</v>
      </c>
      <c r="N198" s="22" t="str">
        <f t="shared" si="17"/>
        <v>3 years 11 months 9 days</v>
      </c>
      <c r="O198" s="23">
        <v>0</v>
      </c>
    </row>
    <row r="199" spans="1:15" x14ac:dyDescent="0.25">
      <c r="A199" s="14">
        <v>42210</v>
      </c>
      <c r="B199" s="15" t="s">
        <v>61</v>
      </c>
      <c r="C199" t="s">
        <v>197</v>
      </c>
      <c r="D199" s="16" t="s">
        <v>16</v>
      </c>
      <c r="E199" s="17" t="s">
        <v>198</v>
      </c>
      <c r="F199" s="18">
        <v>40407</v>
      </c>
      <c r="G199" t="s">
        <v>199</v>
      </c>
      <c r="H199" s="19">
        <v>13.701000000000001</v>
      </c>
      <c r="I199" s="19">
        <v>17.474</v>
      </c>
      <c r="J199" s="19"/>
      <c r="K199"/>
      <c r="L199" s="20">
        <f t="shared" si="15"/>
        <v>13.701000000000001</v>
      </c>
      <c r="M199" s="21">
        <f t="shared" si="16"/>
        <v>29.858470848179628</v>
      </c>
      <c r="N199" s="22" t="str">
        <f t="shared" si="17"/>
        <v>4 years 11 months 8 days</v>
      </c>
      <c r="O199" s="23">
        <v>0</v>
      </c>
    </row>
    <row r="200" spans="1:15" x14ac:dyDescent="0.25">
      <c r="A200" s="14">
        <v>42959</v>
      </c>
      <c r="B200" s="15" t="s">
        <v>61</v>
      </c>
      <c r="C200" t="s">
        <v>197</v>
      </c>
      <c r="D200" s="58" t="s">
        <v>16</v>
      </c>
      <c r="E200" s="17" t="s">
        <v>198</v>
      </c>
      <c r="F200" s="18">
        <v>40407</v>
      </c>
      <c r="G200" t="s">
        <v>107</v>
      </c>
      <c r="H200" s="19">
        <v>52.4</v>
      </c>
      <c r="I200" s="19"/>
      <c r="J200" s="19"/>
      <c r="K200"/>
      <c r="L200" s="20">
        <f t="shared" si="15"/>
        <v>52.4</v>
      </c>
      <c r="M200" s="21">
        <f t="shared" si="16"/>
        <v>7.8070784177654398</v>
      </c>
      <c r="N200" s="22" t="str">
        <f t="shared" si="17"/>
        <v>6 years 11 months 26 days</v>
      </c>
      <c r="O200" s="23">
        <v>0</v>
      </c>
    </row>
    <row r="201" spans="1:15" x14ac:dyDescent="0.25">
      <c r="A201" s="14">
        <v>41547</v>
      </c>
      <c r="B201" s="15" t="s">
        <v>61</v>
      </c>
      <c r="C201" t="s">
        <v>200</v>
      </c>
      <c r="D201" s="16" t="s">
        <v>16</v>
      </c>
      <c r="F201" s="18">
        <v>40308</v>
      </c>
      <c r="G201" t="s">
        <v>78</v>
      </c>
      <c r="H201" s="19">
        <v>13.510999999999999</v>
      </c>
      <c r="I201" s="19">
        <v>13.271000000000001</v>
      </c>
      <c r="J201" s="19"/>
      <c r="K201"/>
      <c r="L201" s="20">
        <f t="shared" si="15"/>
        <v>13.271000000000001</v>
      </c>
      <c r="M201" s="21">
        <f t="shared" si="16"/>
        <v>30.825929401771461</v>
      </c>
      <c r="N201" s="22" t="str">
        <f t="shared" si="17"/>
        <v>3 years 4 months 20 days</v>
      </c>
      <c r="O201" s="23">
        <v>0</v>
      </c>
    </row>
    <row r="202" spans="1:15" x14ac:dyDescent="0.25">
      <c r="A202" s="14">
        <v>43688</v>
      </c>
      <c r="B202" s="63" t="s">
        <v>61</v>
      </c>
      <c r="C202" s="32" t="s">
        <v>201</v>
      </c>
      <c r="D202" s="29" t="s">
        <v>16</v>
      </c>
      <c r="E202" s="30" t="s">
        <v>202</v>
      </c>
      <c r="F202" s="31">
        <v>43257</v>
      </c>
      <c r="G202" t="s">
        <v>78</v>
      </c>
      <c r="H202" s="26" t="s">
        <v>45</v>
      </c>
      <c r="I202" s="26">
        <v>14.502000000000001</v>
      </c>
      <c r="J202" s="26">
        <v>15.494</v>
      </c>
      <c r="K202"/>
      <c r="L202" s="20">
        <f t="shared" si="15"/>
        <v>14.502000000000001</v>
      </c>
      <c r="M202" s="21">
        <f t="shared" si="16"/>
        <v>28.209275209688943</v>
      </c>
      <c r="N202" s="33" t="str">
        <f t="shared" si="17"/>
        <v>1 years 2 months 5 days</v>
      </c>
      <c r="O202" s="65">
        <v>0</v>
      </c>
    </row>
    <row r="203" spans="1:15" x14ac:dyDescent="0.25">
      <c r="A203" s="14">
        <v>41511</v>
      </c>
      <c r="B203" s="15" t="s">
        <v>61</v>
      </c>
      <c r="C203" t="s">
        <v>203</v>
      </c>
      <c r="D203" s="16" t="s">
        <v>16</v>
      </c>
      <c r="E203" s="17" t="s">
        <v>111</v>
      </c>
      <c r="F203" s="18">
        <v>41127</v>
      </c>
      <c r="G203" t="s">
        <v>204</v>
      </c>
      <c r="H203" s="19">
        <v>14.92</v>
      </c>
      <c r="I203" s="19">
        <v>13.714</v>
      </c>
      <c r="J203" s="19"/>
      <c r="K203"/>
      <c r="L203" s="20">
        <f t="shared" si="15"/>
        <v>13.714</v>
      </c>
      <c r="M203" s="21">
        <f t="shared" si="16"/>
        <v>29.830166916356209</v>
      </c>
      <c r="N203" s="22" t="str">
        <f t="shared" si="17"/>
        <v>1 years 0 months 19 days</v>
      </c>
      <c r="O203" s="23">
        <v>0</v>
      </c>
    </row>
    <row r="204" spans="1:15" x14ac:dyDescent="0.25">
      <c r="A204" s="14">
        <v>41547</v>
      </c>
      <c r="B204" s="15" t="s">
        <v>61</v>
      </c>
      <c r="C204" t="s">
        <v>203</v>
      </c>
      <c r="D204" s="16" t="s">
        <v>16</v>
      </c>
      <c r="E204" s="17" t="s">
        <v>111</v>
      </c>
      <c r="F204" s="18">
        <v>41127</v>
      </c>
      <c r="G204" t="s">
        <v>204</v>
      </c>
      <c r="H204" s="19">
        <v>13.629</v>
      </c>
      <c r="I204" s="19">
        <v>14.112</v>
      </c>
      <c r="J204" s="19"/>
      <c r="K204"/>
      <c r="L204" s="20">
        <f t="shared" si="15"/>
        <v>13.629</v>
      </c>
      <c r="M204" s="21">
        <f t="shared" si="16"/>
        <v>30.01620875272647</v>
      </c>
      <c r="N204" s="22" t="str">
        <f t="shared" si="17"/>
        <v>1 years 1 months 24 days</v>
      </c>
      <c r="O204" s="23">
        <v>0</v>
      </c>
    </row>
    <row r="205" spans="1:15" x14ac:dyDescent="0.25">
      <c r="A205" s="14">
        <v>41567</v>
      </c>
      <c r="B205" s="15" t="s">
        <v>61</v>
      </c>
      <c r="C205" t="s">
        <v>203</v>
      </c>
      <c r="D205" s="16" t="s">
        <v>16</v>
      </c>
      <c r="E205" s="17" t="s">
        <v>111</v>
      </c>
      <c r="F205" s="18">
        <v>41127</v>
      </c>
      <c r="G205" t="s">
        <v>204</v>
      </c>
      <c r="H205" s="19">
        <v>13.324</v>
      </c>
      <c r="I205" s="19">
        <v>12.694000000000001</v>
      </c>
      <c r="J205" s="19">
        <v>13.842000000000001</v>
      </c>
      <c r="K205"/>
      <c r="L205" s="20">
        <f t="shared" si="15"/>
        <v>12.694000000000001</v>
      </c>
      <c r="M205" s="21">
        <f t="shared" si="16"/>
        <v>32.227108010942892</v>
      </c>
      <c r="N205" s="22" t="str">
        <f t="shared" si="17"/>
        <v>1 years 2 months 14 days</v>
      </c>
      <c r="O205" s="23">
        <v>0</v>
      </c>
    </row>
    <row r="206" spans="1:15" x14ac:dyDescent="0.25">
      <c r="A206" s="14">
        <v>41743</v>
      </c>
      <c r="B206" s="15" t="s">
        <v>61</v>
      </c>
      <c r="C206" t="s">
        <v>203</v>
      </c>
      <c r="D206" s="16" t="s">
        <v>16</v>
      </c>
      <c r="E206" s="17" t="s">
        <v>111</v>
      </c>
      <c r="F206" s="18">
        <v>41127</v>
      </c>
      <c r="G206" t="s">
        <v>204</v>
      </c>
      <c r="H206" s="19">
        <v>13.25</v>
      </c>
      <c r="I206" s="19">
        <v>12.661</v>
      </c>
      <c r="J206" s="19">
        <v>12.659000000000001</v>
      </c>
      <c r="K206"/>
      <c r="L206" s="20">
        <f t="shared" si="15"/>
        <v>12.659000000000001</v>
      </c>
      <c r="M206" s="21">
        <f t="shared" si="16"/>
        <v>32.316210529339521</v>
      </c>
      <c r="N206" s="22" t="str">
        <f t="shared" si="17"/>
        <v>1 years 8 months 8 days</v>
      </c>
      <c r="O206" s="23">
        <v>0</v>
      </c>
    </row>
    <row r="207" spans="1:15" x14ac:dyDescent="0.25">
      <c r="A207" s="14">
        <v>41784</v>
      </c>
      <c r="B207" s="15" t="s">
        <v>61</v>
      </c>
      <c r="C207" t="s">
        <v>203</v>
      </c>
      <c r="D207" s="16" t="s">
        <v>16</v>
      </c>
      <c r="E207" s="17" t="s">
        <v>111</v>
      </c>
      <c r="F207" s="18">
        <v>41127</v>
      </c>
      <c r="G207" t="s">
        <v>204</v>
      </c>
      <c r="H207" s="19">
        <v>12.23</v>
      </c>
      <c r="I207" s="19">
        <v>12.388999999999999</v>
      </c>
      <c r="J207" s="19"/>
      <c r="K207"/>
      <c r="L207" s="20">
        <f t="shared" si="15"/>
        <v>12.23</v>
      </c>
      <c r="M207" s="21">
        <f t="shared" si="16"/>
        <v>33.449788151341707</v>
      </c>
      <c r="N207" s="22" t="str">
        <f t="shared" si="17"/>
        <v>1 years 9 months 19 days</v>
      </c>
      <c r="O207" s="23">
        <v>0</v>
      </c>
    </row>
    <row r="208" spans="1:15" x14ac:dyDescent="0.25">
      <c r="A208" s="14">
        <v>41846</v>
      </c>
      <c r="B208" s="15" t="s">
        <v>61</v>
      </c>
      <c r="C208" t="s">
        <v>203</v>
      </c>
      <c r="D208" s="16" t="s">
        <v>16</v>
      </c>
      <c r="E208" s="17" t="s">
        <v>111</v>
      </c>
      <c r="F208" s="31">
        <v>41127</v>
      </c>
      <c r="G208" t="s">
        <v>204</v>
      </c>
      <c r="H208" s="60">
        <v>12.632999999999999</v>
      </c>
      <c r="I208" s="60">
        <v>12.744999999999999</v>
      </c>
      <c r="J208" s="60">
        <v>12.803000000000001</v>
      </c>
      <c r="K208"/>
      <c r="L208" s="20">
        <f t="shared" si="15"/>
        <v>12.632999999999999</v>
      </c>
      <c r="M208" s="21">
        <f t="shared" si="16"/>
        <v>32.382720580298354</v>
      </c>
      <c r="N208" s="22" t="str">
        <f t="shared" si="17"/>
        <v>1 years 11 months 20 days</v>
      </c>
      <c r="O208" s="23">
        <v>0</v>
      </c>
    </row>
    <row r="209" spans="1:15" x14ac:dyDescent="0.25">
      <c r="A209" s="14">
        <v>42043</v>
      </c>
      <c r="B209" s="15" t="s">
        <v>61</v>
      </c>
      <c r="C209" t="s">
        <v>203</v>
      </c>
      <c r="D209" s="16" t="s">
        <v>16</v>
      </c>
      <c r="E209" s="17" t="s">
        <v>111</v>
      </c>
      <c r="F209" s="57">
        <v>41127</v>
      </c>
      <c r="G209" t="s">
        <v>204</v>
      </c>
      <c r="H209" s="59">
        <v>12.113</v>
      </c>
      <c r="I209" s="59">
        <v>11.997</v>
      </c>
      <c r="J209" s="59">
        <v>12.234</v>
      </c>
      <c r="K209"/>
      <c r="L209" s="20">
        <f t="shared" si="15"/>
        <v>11.997</v>
      </c>
      <c r="M209" s="21">
        <f t="shared" si="16"/>
        <v>34.099433949396442</v>
      </c>
      <c r="N209" s="22" t="str">
        <f t="shared" si="17"/>
        <v>2 years 6 months 2 days</v>
      </c>
      <c r="O209" s="23">
        <v>0</v>
      </c>
    </row>
    <row r="210" spans="1:15" x14ac:dyDescent="0.25">
      <c r="A210" s="14">
        <v>42210</v>
      </c>
      <c r="B210" s="15" t="s">
        <v>61</v>
      </c>
      <c r="C210" t="s">
        <v>203</v>
      </c>
      <c r="D210" s="16" t="s">
        <v>16</v>
      </c>
      <c r="E210" s="17" t="s">
        <v>111</v>
      </c>
      <c r="F210" s="18">
        <v>41127</v>
      </c>
      <c r="G210" t="s">
        <v>204</v>
      </c>
      <c r="H210" s="19">
        <v>13.044</v>
      </c>
      <c r="I210" s="19">
        <v>13.161</v>
      </c>
      <c r="J210" s="19"/>
      <c r="K210"/>
      <c r="L210" s="20">
        <f t="shared" si="15"/>
        <v>13.044</v>
      </c>
      <c r="M210" s="21">
        <f t="shared" si="16"/>
        <v>31.362381868361627</v>
      </c>
      <c r="N210" s="22" t="str">
        <f t="shared" si="17"/>
        <v>2 years 11 months 19 days</v>
      </c>
      <c r="O210" s="23">
        <v>0</v>
      </c>
    </row>
    <row r="211" spans="1:15" x14ac:dyDescent="0.25">
      <c r="A211" s="14">
        <v>42644</v>
      </c>
      <c r="B211" s="15" t="s">
        <v>61</v>
      </c>
      <c r="C211" t="s">
        <v>203</v>
      </c>
      <c r="D211" s="16" t="s">
        <v>16</v>
      </c>
      <c r="E211" s="17" t="s">
        <v>111</v>
      </c>
      <c r="F211" s="18">
        <v>41127</v>
      </c>
      <c r="G211" t="s">
        <v>204</v>
      </c>
      <c r="H211" s="19"/>
      <c r="I211" s="19">
        <v>12.865</v>
      </c>
      <c r="J211" s="19"/>
      <c r="K211"/>
      <c r="L211" s="20">
        <f t="shared" si="15"/>
        <v>12.865</v>
      </c>
      <c r="M211" s="21">
        <f t="shared" si="16"/>
        <v>31.798749249196195</v>
      </c>
      <c r="N211" s="22" t="str">
        <f t="shared" si="17"/>
        <v>4 years 1 months 25 days</v>
      </c>
      <c r="O211" s="23">
        <v>0</v>
      </c>
    </row>
    <row r="212" spans="1:15" x14ac:dyDescent="0.25">
      <c r="A212" s="14">
        <v>42959</v>
      </c>
      <c r="B212" s="15" t="s">
        <v>61</v>
      </c>
      <c r="C212" t="s">
        <v>203</v>
      </c>
      <c r="D212" s="58" t="s">
        <v>16</v>
      </c>
      <c r="E212" s="17" t="s">
        <v>111</v>
      </c>
      <c r="F212" s="31">
        <v>41127</v>
      </c>
      <c r="G212" t="s">
        <v>204</v>
      </c>
      <c r="H212" s="19">
        <v>15.89</v>
      </c>
      <c r="I212" s="19">
        <v>18.899999999999999</v>
      </c>
      <c r="J212" s="19"/>
      <c r="K212"/>
      <c r="L212" s="20">
        <f t="shared" si="15"/>
        <v>15.89</v>
      </c>
      <c r="M212" s="21">
        <f t="shared" si="16"/>
        <v>25.745179930201953</v>
      </c>
      <c r="N212" s="22" t="str">
        <f t="shared" si="17"/>
        <v>5 years 0 months 6 days</v>
      </c>
      <c r="O212" s="23">
        <v>0</v>
      </c>
    </row>
    <row r="213" spans="1:15" x14ac:dyDescent="0.25">
      <c r="A213" s="14">
        <v>42988</v>
      </c>
      <c r="B213" s="15" t="s">
        <v>61</v>
      </c>
      <c r="C213" t="s">
        <v>203</v>
      </c>
      <c r="D213" s="58" t="s">
        <v>16</v>
      </c>
      <c r="E213" s="17" t="s">
        <v>111</v>
      </c>
      <c r="F213" s="31">
        <v>41127</v>
      </c>
      <c r="G213" t="s">
        <v>204</v>
      </c>
      <c r="H213" s="26">
        <v>14.337999999999999</v>
      </c>
      <c r="I213" s="26">
        <v>12.699</v>
      </c>
      <c r="J213" s="26"/>
      <c r="K213"/>
      <c r="L213" s="20">
        <f t="shared" si="15"/>
        <v>12.699</v>
      </c>
      <c r="M213" s="21">
        <f t="shared" si="16"/>
        <v>32.214419174022296</v>
      </c>
      <c r="N213" s="22" t="str">
        <f t="shared" si="17"/>
        <v>5 years 1 months 4 days</v>
      </c>
      <c r="O213" s="23">
        <v>0</v>
      </c>
    </row>
    <row r="214" spans="1:15" x14ac:dyDescent="0.25">
      <c r="A214" s="14">
        <v>43022</v>
      </c>
      <c r="B214" s="15" t="s">
        <v>61</v>
      </c>
      <c r="C214" t="s">
        <v>203</v>
      </c>
      <c r="D214" s="58" t="s">
        <v>16</v>
      </c>
      <c r="E214" s="17" t="s">
        <v>111</v>
      </c>
      <c r="F214" s="31">
        <v>41127</v>
      </c>
      <c r="G214" t="s">
        <v>204</v>
      </c>
      <c r="H214" s="26">
        <v>12.94</v>
      </c>
      <c r="I214" s="26"/>
      <c r="J214" s="26"/>
      <c r="K214"/>
      <c r="L214" s="20">
        <f t="shared" si="15"/>
        <v>12.94</v>
      </c>
      <c r="M214" s="21">
        <f t="shared" si="16"/>
        <v>31.614444288323732</v>
      </c>
      <c r="N214" s="22" t="str">
        <f t="shared" si="17"/>
        <v>5 years 2 months 8 days</v>
      </c>
      <c r="O214" s="23">
        <v>0</v>
      </c>
    </row>
    <row r="215" spans="1:15" x14ac:dyDescent="0.25">
      <c r="A215" s="14">
        <v>43324</v>
      </c>
      <c r="B215" s="61" t="s">
        <v>61</v>
      </c>
      <c r="C215" s="62" t="s">
        <v>203</v>
      </c>
      <c r="D215" s="58" t="s">
        <v>16</v>
      </c>
      <c r="E215" s="17" t="s">
        <v>111</v>
      </c>
      <c r="F215" s="31">
        <v>41127</v>
      </c>
      <c r="G215" s="62" t="s">
        <v>204</v>
      </c>
      <c r="H215" s="26">
        <v>12.989000000000001</v>
      </c>
      <c r="I215" s="26">
        <v>13.837</v>
      </c>
      <c r="J215" s="26"/>
      <c r="K215"/>
      <c r="L215" s="20">
        <f t="shared" si="15"/>
        <v>12.989000000000001</v>
      </c>
      <c r="M215" s="21">
        <f t="shared" si="16"/>
        <v>31.495181237270696</v>
      </c>
      <c r="N215" s="22" t="str">
        <f t="shared" si="17"/>
        <v>6 years 0 months 6 days</v>
      </c>
      <c r="O215" s="23">
        <v>0</v>
      </c>
    </row>
    <row r="216" spans="1:15" x14ac:dyDescent="0.25">
      <c r="A216" s="14">
        <v>43393</v>
      </c>
      <c r="B216" s="27" t="s">
        <v>61</v>
      </c>
      <c r="C216" s="28" t="s">
        <v>203</v>
      </c>
      <c r="D216" s="58" t="s">
        <v>16</v>
      </c>
      <c r="E216" s="17" t="s">
        <v>111</v>
      </c>
      <c r="F216" s="31">
        <v>41127</v>
      </c>
      <c r="G216" s="28" t="s">
        <v>204</v>
      </c>
      <c r="H216" s="26">
        <v>13.09</v>
      </c>
      <c r="I216" s="26">
        <v>12.827999999999999</v>
      </c>
      <c r="J216" s="26">
        <v>13.246</v>
      </c>
      <c r="K216"/>
      <c r="L216" s="20">
        <f t="shared" si="15"/>
        <v>12.827999999999999</v>
      </c>
      <c r="M216" s="21">
        <f t="shared" si="16"/>
        <v>31.89046687643507</v>
      </c>
      <c r="N216" s="33" t="str">
        <f t="shared" si="17"/>
        <v>6 years 2 months 14 days</v>
      </c>
      <c r="O216" s="23">
        <v>0</v>
      </c>
    </row>
    <row r="217" spans="1:15" x14ac:dyDescent="0.25">
      <c r="A217" s="14">
        <v>43680</v>
      </c>
      <c r="B217" s="34" t="s">
        <v>61</v>
      </c>
      <c r="C217" s="32" t="s">
        <v>205</v>
      </c>
      <c r="D217" s="29" t="s">
        <v>16</v>
      </c>
      <c r="E217" s="30"/>
      <c r="F217" s="31">
        <v>43257</v>
      </c>
      <c r="G217" t="s">
        <v>84</v>
      </c>
      <c r="H217" s="26">
        <v>14.233000000000001</v>
      </c>
      <c r="I217" s="26">
        <v>13.608000000000001</v>
      </c>
      <c r="J217" s="26"/>
      <c r="L217" s="20">
        <f t="shared" si="15"/>
        <v>13.608000000000001</v>
      </c>
      <c r="M217" s="21">
        <f t="shared" si="16"/>
        <v>30.062530062530062</v>
      </c>
      <c r="N217" s="33" t="str">
        <f t="shared" si="17"/>
        <v>1 years 1 months 28 days</v>
      </c>
      <c r="O217" s="65">
        <v>0</v>
      </c>
    </row>
    <row r="218" spans="1:15" x14ac:dyDescent="0.25">
      <c r="A218" s="14">
        <v>43492</v>
      </c>
      <c r="B218" s="34" t="s">
        <v>61</v>
      </c>
      <c r="C218" s="32" t="s">
        <v>206</v>
      </c>
      <c r="D218" s="29" t="s">
        <v>16</v>
      </c>
      <c r="E218" s="30" t="s">
        <v>207</v>
      </c>
      <c r="F218" s="31">
        <v>43257</v>
      </c>
      <c r="G218" s="32" t="s">
        <v>204</v>
      </c>
      <c r="H218" s="26">
        <v>15.079000000000001</v>
      </c>
      <c r="I218" s="26"/>
      <c r="J218" s="26"/>
      <c r="K218" t="s">
        <v>208</v>
      </c>
      <c r="L218" s="20">
        <v>15.079000000000001</v>
      </c>
      <c r="M218" s="21">
        <v>27.129843430659129</v>
      </c>
      <c r="N218" s="33" t="str">
        <f t="shared" si="17"/>
        <v>0 years 7 months 21 days</v>
      </c>
      <c r="O218" s="23">
        <v>0</v>
      </c>
    </row>
    <row r="219" spans="1:15" x14ac:dyDescent="0.25">
      <c r="A219" s="14">
        <v>43688</v>
      </c>
      <c r="B219" s="63" t="s">
        <v>61</v>
      </c>
      <c r="C219" s="32" t="s">
        <v>206</v>
      </c>
      <c r="D219" s="29" t="s">
        <v>16</v>
      </c>
      <c r="E219" s="30" t="s">
        <v>207</v>
      </c>
      <c r="F219" s="31">
        <v>43257</v>
      </c>
      <c r="G219" s="32" t="s">
        <v>204</v>
      </c>
      <c r="H219" s="26">
        <v>13.119</v>
      </c>
      <c r="I219" s="26">
        <v>13.199</v>
      </c>
      <c r="J219" s="26"/>
      <c r="K219"/>
      <c r="L219" s="20">
        <f>MIN(H219:J219)</f>
        <v>13.119</v>
      </c>
      <c r="M219" s="21">
        <f>(600/5280)/(L219/3600)</f>
        <v>31.183086293994137</v>
      </c>
      <c r="N219" s="33" t="str">
        <f t="shared" si="17"/>
        <v>1 years 2 months 5 days</v>
      </c>
      <c r="O219" s="65">
        <v>0</v>
      </c>
    </row>
    <row r="220" spans="1:15" x14ac:dyDescent="0.25">
      <c r="A220" s="14">
        <v>41057</v>
      </c>
      <c r="B220" s="15" t="s">
        <v>61</v>
      </c>
      <c r="C220" t="s">
        <v>209</v>
      </c>
      <c r="D220" s="16" t="s">
        <v>16</v>
      </c>
      <c r="E220" s="17" t="s">
        <v>210</v>
      </c>
      <c r="F220" s="18">
        <v>40044</v>
      </c>
      <c r="G220" t="s">
        <v>211</v>
      </c>
      <c r="H220" s="19">
        <v>13.151999999999999</v>
      </c>
      <c r="I220" s="19">
        <v>12.58</v>
      </c>
      <c r="J220" s="19">
        <v>12.88</v>
      </c>
      <c r="K220"/>
      <c r="L220" s="20">
        <f>MIN(H220:J220)</f>
        <v>12.58</v>
      </c>
      <c r="M220" s="21">
        <f>(600/5280)/(L220/3600)</f>
        <v>32.519150166208988</v>
      </c>
      <c r="N220" s="22" t="str">
        <f t="shared" si="17"/>
        <v>2 years 9 months 9 days</v>
      </c>
      <c r="O220" s="23">
        <v>0</v>
      </c>
    </row>
    <row r="221" spans="1:15" x14ac:dyDescent="0.25">
      <c r="A221" s="14">
        <v>42190</v>
      </c>
      <c r="B221" s="15" t="s">
        <v>61</v>
      </c>
      <c r="C221" t="s">
        <v>212</v>
      </c>
      <c r="D221" s="16" t="s">
        <v>16</v>
      </c>
      <c r="G221" t="s">
        <v>135</v>
      </c>
      <c r="H221" s="19">
        <v>13.916</v>
      </c>
      <c r="I221" s="19">
        <v>19.783000000000001</v>
      </c>
      <c r="J221" s="19">
        <v>19.917999999999999</v>
      </c>
      <c r="K221"/>
      <c r="L221" s="20">
        <f>MIN(H221:J221)</f>
        <v>13.916</v>
      </c>
      <c r="M221" s="21">
        <f>(600/5280)/(L221/3600)</f>
        <v>29.397162193942876</v>
      </c>
      <c r="N221" s="22" t="str">
        <f t="shared" si="17"/>
        <v>115 years 6 months 5 days</v>
      </c>
      <c r="O221" s="23">
        <v>0</v>
      </c>
    </row>
    <row r="222" spans="1:15" ht="30" x14ac:dyDescent="0.25">
      <c r="A222" s="70">
        <v>41784</v>
      </c>
      <c r="B222" s="15" t="s">
        <v>61</v>
      </c>
      <c r="C222" s="71" t="s">
        <v>213</v>
      </c>
      <c r="D222" s="16" t="s">
        <v>16</v>
      </c>
      <c r="E222" s="72" t="s">
        <v>214</v>
      </c>
      <c r="F222" s="18">
        <v>40306</v>
      </c>
      <c r="G222" s="71" t="s">
        <v>215</v>
      </c>
      <c r="H222" s="73">
        <v>12.670999999999999</v>
      </c>
      <c r="I222" s="73">
        <v>12.662000000000001</v>
      </c>
      <c r="J222" s="73"/>
      <c r="K222" s="71"/>
      <c r="L222" s="20">
        <f>MIN(H222:J222)</f>
        <v>12.662000000000001</v>
      </c>
      <c r="M222" s="21">
        <f>(600/5280)/(L222/3600)</f>
        <v>32.308553869128815</v>
      </c>
      <c r="N222" s="22" t="str">
        <f t="shared" si="17"/>
        <v>4 years 0 months 17 days</v>
      </c>
      <c r="O222" s="23">
        <v>0</v>
      </c>
    </row>
    <row r="223" spans="1:15" x14ac:dyDescent="0.25">
      <c r="A223" s="14">
        <v>41434</v>
      </c>
      <c r="B223" s="15" t="s">
        <v>61</v>
      </c>
      <c r="C223" t="s">
        <v>216</v>
      </c>
      <c r="D223" s="16" t="s">
        <v>16</v>
      </c>
      <c r="F223" s="18">
        <v>40179</v>
      </c>
      <c r="G223" t="s">
        <v>217</v>
      </c>
      <c r="H223" s="19" t="s">
        <v>64</v>
      </c>
      <c r="I223" s="19">
        <v>80.5</v>
      </c>
      <c r="J223" s="19"/>
      <c r="K223"/>
      <c r="L223" s="20"/>
      <c r="M223" s="21"/>
      <c r="N223" s="22" t="str">
        <f t="shared" si="17"/>
        <v>3 years 5 months 8 days</v>
      </c>
      <c r="O223" s="23">
        <v>0</v>
      </c>
    </row>
    <row r="224" spans="1:15" x14ac:dyDescent="0.25">
      <c r="A224" s="14">
        <v>40978</v>
      </c>
      <c r="B224" s="15" t="s">
        <v>61</v>
      </c>
      <c r="C224" t="s">
        <v>218</v>
      </c>
      <c r="D224" s="16" t="s">
        <v>16</v>
      </c>
      <c r="E224" s="17" t="s">
        <v>219</v>
      </c>
      <c r="F224" s="18">
        <v>38541</v>
      </c>
      <c r="G224" t="s">
        <v>84</v>
      </c>
      <c r="H224" s="19">
        <v>14.759</v>
      </c>
      <c r="I224" s="19"/>
      <c r="J224" s="19"/>
      <c r="K224"/>
      <c r="L224" s="20">
        <f>MIN(H224:J224)</f>
        <v>14.759</v>
      </c>
      <c r="M224" s="21">
        <f>(600/5280)/(L224/3600)</f>
        <v>27.718064170398335</v>
      </c>
      <c r="N224" s="22" t="str">
        <f t="shared" si="17"/>
        <v>6 years 8 months 2 days</v>
      </c>
      <c r="O224" s="23">
        <v>0</v>
      </c>
    </row>
    <row r="225" spans="1:15" x14ac:dyDescent="0.25">
      <c r="A225" s="14">
        <v>43393</v>
      </c>
      <c r="B225" s="34" t="s">
        <v>61</v>
      </c>
      <c r="C225" s="32" t="s">
        <v>220</v>
      </c>
      <c r="D225" s="29"/>
      <c r="E225" s="30"/>
      <c r="F225" s="31"/>
      <c r="G225" s="32" t="s">
        <v>221</v>
      </c>
      <c r="H225" s="26">
        <v>12.718</v>
      </c>
      <c r="I225" s="26">
        <v>12.694000000000001</v>
      </c>
      <c r="J225" s="26">
        <v>12.709</v>
      </c>
      <c r="K225"/>
      <c r="L225" s="20">
        <f>MIN(H225:J225)</f>
        <v>12.694000000000001</v>
      </c>
      <c r="M225" s="21">
        <f>(600/5280)/(L225/3600)</f>
        <v>32.227108010942892</v>
      </c>
      <c r="N225" s="33" t="str">
        <f t="shared" si="17"/>
        <v>118 years 9 months 20 days</v>
      </c>
      <c r="O225" s="23">
        <v>0</v>
      </c>
    </row>
    <row r="226" spans="1:15" x14ac:dyDescent="0.25">
      <c r="A226" s="14">
        <v>41434</v>
      </c>
      <c r="B226" s="15" t="s">
        <v>61</v>
      </c>
      <c r="C226" t="s">
        <v>222</v>
      </c>
      <c r="D226" s="16" t="s">
        <v>16</v>
      </c>
      <c r="F226" s="18">
        <v>40502</v>
      </c>
      <c r="G226" t="s">
        <v>75</v>
      </c>
      <c r="H226" s="19" t="s">
        <v>45</v>
      </c>
      <c r="I226" s="19"/>
      <c r="J226" s="19">
        <v>99</v>
      </c>
      <c r="K226"/>
      <c r="L226" s="20"/>
      <c r="M226" s="21"/>
      <c r="N226" s="22" t="str">
        <f t="shared" si="17"/>
        <v>2 years 6 months 20 days</v>
      </c>
      <c r="O226" s="23">
        <v>0</v>
      </c>
    </row>
    <row r="227" spans="1:15" x14ac:dyDescent="0.25">
      <c r="A227" s="14">
        <v>41482</v>
      </c>
      <c r="B227" s="15" t="s">
        <v>61</v>
      </c>
      <c r="C227" t="s">
        <v>222</v>
      </c>
      <c r="D227" s="16" t="s">
        <v>16</v>
      </c>
      <c r="F227" s="18">
        <v>40502</v>
      </c>
      <c r="G227" t="s">
        <v>75</v>
      </c>
      <c r="H227" s="19">
        <v>14.478</v>
      </c>
      <c r="I227" s="19">
        <v>13.773999999999999</v>
      </c>
      <c r="J227" s="19"/>
      <c r="K227" t="s">
        <v>85</v>
      </c>
      <c r="L227" s="20">
        <f>MIN(H227:J227)</f>
        <v>13.773999999999999</v>
      </c>
      <c r="M227" s="21">
        <f>(600/5280)/(L227/3600)</f>
        <v>29.700225721715487</v>
      </c>
      <c r="N227" s="22" t="str">
        <f t="shared" si="17"/>
        <v>2 years 8 months 7 days</v>
      </c>
      <c r="O227" s="23">
        <v>0</v>
      </c>
    </row>
    <row r="228" spans="1:15" x14ac:dyDescent="0.25">
      <c r="A228" s="14">
        <v>43589</v>
      </c>
      <c r="B228" s="34" t="s">
        <v>61</v>
      </c>
      <c r="C228" s="32" t="s">
        <v>223</v>
      </c>
      <c r="D228" s="29"/>
      <c r="E228" s="30"/>
      <c r="F228" s="31"/>
      <c r="G228" s="32" t="s">
        <v>224</v>
      </c>
      <c r="H228" s="26">
        <v>12.933999999999999</v>
      </c>
      <c r="I228" s="26">
        <v>12.943</v>
      </c>
      <c r="J228" s="26">
        <v>13.244999999999999</v>
      </c>
      <c r="L228" s="20">
        <f>MIN(H228:J228)</f>
        <v>12.933999999999999</v>
      </c>
      <c r="M228" s="21">
        <f>(600/5280)/(L228/3600)</f>
        <v>31.629110027130746</v>
      </c>
      <c r="N228" s="33" t="str">
        <f t="shared" si="17"/>
        <v>119 years 4 months 4 days</v>
      </c>
      <c r="O228" s="23">
        <v>0</v>
      </c>
    </row>
    <row r="229" spans="1:15" x14ac:dyDescent="0.25">
      <c r="A229" s="14">
        <v>43589</v>
      </c>
      <c r="B229" s="34" t="s">
        <v>61</v>
      </c>
      <c r="C229" s="32" t="s">
        <v>225</v>
      </c>
      <c r="D229" s="29"/>
      <c r="E229" s="30"/>
      <c r="F229" s="31"/>
      <c r="G229" s="32" t="s">
        <v>224</v>
      </c>
      <c r="H229" s="26">
        <v>13.180999999999999</v>
      </c>
      <c r="I229" s="26"/>
      <c r="J229" s="26"/>
      <c r="L229" s="20">
        <f>MIN(H229:J229)</f>
        <v>13.180999999999999</v>
      </c>
      <c r="M229" s="21">
        <f>(600/5280)/(L229/3600)</f>
        <v>31.036409156430402</v>
      </c>
      <c r="N229" s="33" t="str">
        <f t="shared" si="17"/>
        <v>119 years 4 months 4 days</v>
      </c>
      <c r="O229" s="23">
        <v>0</v>
      </c>
    </row>
    <row r="230" spans="1:15" x14ac:dyDescent="0.25">
      <c r="A230" s="14">
        <v>41057</v>
      </c>
      <c r="B230" s="15" t="s">
        <v>61</v>
      </c>
      <c r="C230" t="s">
        <v>226</v>
      </c>
      <c r="D230" s="16" t="s">
        <v>16</v>
      </c>
      <c r="E230" s="17" t="s">
        <v>227</v>
      </c>
      <c r="F230" s="18">
        <v>38366</v>
      </c>
      <c r="G230" t="s">
        <v>81</v>
      </c>
      <c r="H230" s="19">
        <v>13.099</v>
      </c>
      <c r="I230" s="19">
        <v>13.241</v>
      </c>
      <c r="J230" s="19"/>
      <c r="K230"/>
      <c r="L230" s="20">
        <f>MIN(H230:J230)</f>
        <v>13.099</v>
      </c>
      <c r="M230" s="21">
        <f>(600/5280)/(L230/3600)</f>
        <v>31.230697693786478</v>
      </c>
      <c r="N230" s="22" t="str">
        <f t="shared" si="17"/>
        <v>7 years 4 months 14 days</v>
      </c>
      <c r="O230" s="23">
        <v>0</v>
      </c>
    </row>
    <row r="231" spans="1:15" x14ac:dyDescent="0.25">
      <c r="A231" s="14">
        <v>41784</v>
      </c>
      <c r="B231" s="15" t="s">
        <v>61</v>
      </c>
      <c r="C231" t="s">
        <v>226</v>
      </c>
      <c r="D231" s="16" t="s">
        <v>16</v>
      </c>
      <c r="E231" s="17" t="s">
        <v>227</v>
      </c>
      <c r="F231" s="18">
        <v>38366</v>
      </c>
      <c r="G231" t="s">
        <v>81</v>
      </c>
      <c r="H231" s="19" t="s">
        <v>151</v>
      </c>
      <c r="I231" s="19"/>
      <c r="J231" s="19"/>
      <c r="K231" t="s">
        <v>228</v>
      </c>
      <c r="L231" s="20"/>
      <c r="M231" s="21"/>
      <c r="N231" s="22" t="str">
        <f t="shared" si="17"/>
        <v>9 years 4 months 11 days</v>
      </c>
      <c r="O231" s="23">
        <v>0</v>
      </c>
    </row>
    <row r="232" spans="1:15" x14ac:dyDescent="0.25">
      <c r="A232" s="14">
        <v>41547</v>
      </c>
      <c r="B232" s="15" t="s">
        <v>61</v>
      </c>
      <c r="C232" t="s">
        <v>229</v>
      </c>
      <c r="D232" s="16" t="s">
        <v>16</v>
      </c>
      <c r="F232" s="18">
        <v>40731</v>
      </c>
      <c r="G232" t="s">
        <v>78</v>
      </c>
      <c r="H232" s="19">
        <v>13.163</v>
      </c>
      <c r="I232" s="19">
        <v>14.112</v>
      </c>
      <c r="J232" s="19"/>
      <c r="K232"/>
      <c r="L232" s="20">
        <f t="shared" ref="L232:L265" si="18">MIN(H232:J232)</f>
        <v>13.163</v>
      </c>
      <c r="M232" s="21">
        <f t="shared" ref="M232:M265" si="19">(600/5280)/(L232/3600)</f>
        <v>31.078850496916285</v>
      </c>
      <c r="N232" s="22" t="str">
        <f t="shared" si="17"/>
        <v>2 years 2 months 23 days</v>
      </c>
      <c r="O232" s="23">
        <v>0</v>
      </c>
    </row>
    <row r="233" spans="1:15" x14ac:dyDescent="0.25">
      <c r="A233" s="14">
        <v>41434</v>
      </c>
      <c r="B233" s="15" t="s">
        <v>61</v>
      </c>
      <c r="C233" t="s">
        <v>230</v>
      </c>
      <c r="D233" s="16" t="s">
        <v>16</v>
      </c>
      <c r="F233" s="18">
        <v>40360</v>
      </c>
      <c r="G233" t="s">
        <v>231</v>
      </c>
      <c r="H233" s="19">
        <v>13.558999999999999</v>
      </c>
      <c r="I233" s="19">
        <v>13.7</v>
      </c>
      <c r="J233" s="19">
        <v>13.797000000000001</v>
      </c>
      <c r="K233"/>
      <c r="L233" s="20">
        <f t="shared" si="18"/>
        <v>13.558999999999999</v>
      </c>
      <c r="M233" s="21">
        <f t="shared" si="19"/>
        <v>30.171171110768427</v>
      </c>
      <c r="N233" s="22" t="str">
        <f t="shared" si="17"/>
        <v>2 years 11 months 8 days</v>
      </c>
      <c r="O233" s="23">
        <v>0</v>
      </c>
    </row>
    <row r="234" spans="1:15" x14ac:dyDescent="0.25">
      <c r="A234" s="14">
        <v>41511</v>
      </c>
      <c r="B234" s="15" t="s">
        <v>61</v>
      </c>
      <c r="C234" t="s">
        <v>232</v>
      </c>
      <c r="D234" s="16" t="s">
        <v>16</v>
      </c>
      <c r="E234" s="17" t="s">
        <v>233</v>
      </c>
      <c r="F234" s="18">
        <v>40311</v>
      </c>
      <c r="G234" t="s">
        <v>234</v>
      </c>
      <c r="H234" s="19">
        <v>15.971</v>
      </c>
      <c r="I234" s="19">
        <v>14.917999999999999</v>
      </c>
      <c r="J234" s="19"/>
      <c r="K234"/>
      <c r="L234" s="20">
        <f t="shared" si="18"/>
        <v>14.917999999999999</v>
      </c>
      <c r="M234" s="21">
        <f t="shared" si="19"/>
        <v>27.422637692110811</v>
      </c>
      <c r="N234" s="22" t="str">
        <f t="shared" si="17"/>
        <v>3 years 3 months 12 days</v>
      </c>
      <c r="O234" s="23">
        <v>0</v>
      </c>
    </row>
    <row r="235" spans="1:15" x14ac:dyDescent="0.25">
      <c r="A235" s="14">
        <v>41595</v>
      </c>
      <c r="B235" s="15" t="s">
        <v>61</v>
      </c>
      <c r="C235" t="s">
        <v>232</v>
      </c>
      <c r="D235" s="16" t="s">
        <v>16</v>
      </c>
      <c r="E235" s="17" t="s">
        <v>233</v>
      </c>
      <c r="F235" s="18">
        <v>40311</v>
      </c>
      <c r="G235" t="s">
        <v>234</v>
      </c>
      <c r="H235" s="19">
        <v>13.574</v>
      </c>
      <c r="I235" s="19"/>
      <c r="J235" s="19"/>
      <c r="K235" t="s">
        <v>85</v>
      </c>
      <c r="L235" s="20">
        <f t="shared" si="18"/>
        <v>13.574</v>
      </c>
      <c r="M235" s="21">
        <f t="shared" si="19"/>
        <v>30.137830344107048</v>
      </c>
      <c r="N235" s="22" t="str">
        <f t="shared" si="17"/>
        <v>3 years 6 months 4 days</v>
      </c>
      <c r="O235" s="23">
        <v>0</v>
      </c>
    </row>
    <row r="236" spans="1:15" x14ac:dyDescent="0.25">
      <c r="A236" s="14">
        <v>41028</v>
      </c>
      <c r="B236" s="15" t="s">
        <v>61</v>
      </c>
      <c r="C236" t="s">
        <v>235</v>
      </c>
      <c r="D236" s="16" t="s">
        <v>16</v>
      </c>
      <c r="E236" s="17" t="s">
        <v>236</v>
      </c>
      <c r="F236" s="18">
        <v>40544</v>
      </c>
      <c r="G236" t="s">
        <v>84</v>
      </c>
      <c r="H236" s="19">
        <v>13.55</v>
      </c>
      <c r="I236" s="19">
        <v>13.614000000000001</v>
      </c>
      <c r="J236" s="19"/>
      <c r="K236"/>
      <c r="L236" s="20">
        <f t="shared" si="18"/>
        <v>13.55</v>
      </c>
      <c r="M236" s="21">
        <f t="shared" si="19"/>
        <v>30.19121100301912</v>
      </c>
      <c r="N236" s="22" t="str">
        <f t="shared" si="17"/>
        <v>1 years 3 months 28 days</v>
      </c>
      <c r="O236" s="23">
        <v>0</v>
      </c>
    </row>
    <row r="237" spans="1:15" x14ac:dyDescent="0.25">
      <c r="A237" s="14">
        <v>41208</v>
      </c>
      <c r="B237" s="15" t="s">
        <v>61</v>
      </c>
      <c r="C237" t="s">
        <v>235</v>
      </c>
      <c r="D237" s="16" t="s">
        <v>16</v>
      </c>
      <c r="E237" s="17" t="s">
        <v>236</v>
      </c>
      <c r="F237" s="18">
        <v>40544</v>
      </c>
      <c r="G237" t="s">
        <v>84</v>
      </c>
      <c r="H237" s="19">
        <v>12.192</v>
      </c>
      <c r="I237" s="19" t="s">
        <v>151</v>
      </c>
      <c r="J237" s="19"/>
      <c r="K237"/>
      <c r="L237" s="20">
        <f t="shared" si="18"/>
        <v>12.192</v>
      </c>
      <c r="M237" s="21">
        <f t="shared" si="19"/>
        <v>33.55404438081603</v>
      </c>
      <c r="N237" s="22" t="str">
        <f t="shared" si="17"/>
        <v>1 years 9 months 25 days</v>
      </c>
      <c r="O237" s="23">
        <v>0</v>
      </c>
    </row>
    <row r="238" spans="1:15" x14ac:dyDescent="0.25">
      <c r="A238" s="14">
        <v>41595</v>
      </c>
      <c r="B238" s="15" t="s">
        <v>61</v>
      </c>
      <c r="C238" t="s">
        <v>237</v>
      </c>
      <c r="D238" s="16" t="s">
        <v>16</v>
      </c>
      <c r="E238" s="17" t="s">
        <v>238</v>
      </c>
      <c r="F238" s="18">
        <v>41202</v>
      </c>
      <c r="G238" t="s">
        <v>88</v>
      </c>
      <c r="H238" s="19">
        <v>99</v>
      </c>
      <c r="I238" s="19">
        <v>12.829000000000001</v>
      </c>
      <c r="J238" s="19"/>
      <c r="K238"/>
      <c r="L238" s="20">
        <f t="shared" si="18"/>
        <v>12.829000000000001</v>
      </c>
      <c r="M238" s="21">
        <f t="shared" si="19"/>
        <v>31.887981065625464</v>
      </c>
      <c r="N238" s="22" t="str">
        <f t="shared" si="17"/>
        <v>1 years 0 months 28 days</v>
      </c>
      <c r="O238" s="23">
        <v>0</v>
      </c>
    </row>
    <row r="239" spans="1:15" x14ac:dyDescent="0.25">
      <c r="A239" s="14">
        <v>41743</v>
      </c>
      <c r="B239" s="15" t="s">
        <v>61</v>
      </c>
      <c r="C239" t="s">
        <v>237</v>
      </c>
      <c r="D239" s="16" t="s">
        <v>16</v>
      </c>
      <c r="E239" s="17" t="s">
        <v>238</v>
      </c>
      <c r="F239" s="18">
        <v>41202</v>
      </c>
      <c r="G239" t="s">
        <v>88</v>
      </c>
      <c r="H239" s="19">
        <v>12.670999999999999</v>
      </c>
      <c r="I239" s="19">
        <v>12.64</v>
      </c>
      <c r="J239" s="19"/>
      <c r="K239"/>
      <c r="L239" s="20">
        <f t="shared" si="18"/>
        <v>12.64</v>
      </c>
      <c r="M239" s="21">
        <f t="shared" si="19"/>
        <v>32.364787111622555</v>
      </c>
      <c r="N239" s="22" t="str">
        <f t="shared" si="17"/>
        <v>1 years 5 months 25 days</v>
      </c>
      <c r="O239" s="23">
        <v>0</v>
      </c>
    </row>
    <row r="240" spans="1:15" x14ac:dyDescent="0.25">
      <c r="A240" s="14">
        <v>41784</v>
      </c>
      <c r="B240" s="15" t="s">
        <v>61</v>
      </c>
      <c r="C240" t="s">
        <v>237</v>
      </c>
      <c r="D240" s="16" t="s">
        <v>16</v>
      </c>
      <c r="E240" s="17" t="s">
        <v>238</v>
      </c>
      <c r="F240" s="18">
        <v>41202</v>
      </c>
      <c r="G240" t="s">
        <v>88</v>
      </c>
      <c r="H240" s="19">
        <v>12.391</v>
      </c>
      <c r="I240" s="19"/>
      <c r="J240" s="19"/>
      <c r="K240"/>
      <c r="L240" s="20">
        <f t="shared" si="18"/>
        <v>12.391</v>
      </c>
      <c r="M240" s="21">
        <f t="shared" si="19"/>
        <v>33.015164965774275</v>
      </c>
      <c r="N240" s="22" t="str">
        <f t="shared" si="17"/>
        <v>1 years 7 months 5 days</v>
      </c>
      <c r="O240" s="23">
        <v>0</v>
      </c>
    </row>
    <row r="241" spans="1:15" x14ac:dyDescent="0.25">
      <c r="A241" s="14">
        <v>41846</v>
      </c>
      <c r="B241" s="15" t="s">
        <v>61</v>
      </c>
      <c r="C241" t="s">
        <v>237</v>
      </c>
      <c r="D241" s="16" t="s">
        <v>16</v>
      </c>
      <c r="E241" s="17" t="s">
        <v>238</v>
      </c>
      <c r="F241" s="57">
        <v>41192</v>
      </c>
      <c r="G241" t="s">
        <v>88</v>
      </c>
      <c r="H241" s="60">
        <v>12.548999999999999</v>
      </c>
      <c r="I241" s="60">
        <v>12.584</v>
      </c>
      <c r="J241" s="60"/>
      <c r="K241"/>
      <c r="L241" s="20">
        <f t="shared" si="18"/>
        <v>12.548999999999999</v>
      </c>
      <c r="M241" s="21">
        <f t="shared" si="19"/>
        <v>32.59948275487362</v>
      </c>
      <c r="N241" s="22" t="str">
        <f t="shared" si="17"/>
        <v>1 years 9 months 16 days</v>
      </c>
      <c r="O241" s="23">
        <v>0</v>
      </c>
    </row>
    <row r="242" spans="1:15" x14ac:dyDescent="0.25">
      <c r="A242" s="14">
        <v>42043</v>
      </c>
      <c r="B242" s="15" t="s">
        <v>61</v>
      </c>
      <c r="C242" t="s">
        <v>237</v>
      </c>
      <c r="D242" s="16" t="s">
        <v>16</v>
      </c>
      <c r="E242" s="17" t="s">
        <v>238</v>
      </c>
      <c r="F242" s="31">
        <v>41202</v>
      </c>
      <c r="G242" t="s">
        <v>88</v>
      </c>
      <c r="H242" s="59">
        <v>12.317</v>
      </c>
      <c r="I242" s="59">
        <v>12.394</v>
      </c>
      <c r="J242" s="59">
        <v>12.35</v>
      </c>
      <c r="K242"/>
      <c r="L242" s="20">
        <f t="shared" si="18"/>
        <v>12.317</v>
      </c>
      <c r="M242" s="21">
        <f t="shared" si="19"/>
        <v>33.213518640164736</v>
      </c>
      <c r="N242" s="22" t="str">
        <f t="shared" si="17"/>
        <v>2 years 3 months 19 days</v>
      </c>
      <c r="O242" s="23">
        <v>0</v>
      </c>
    </row>
    <row r="243" spans="1:15" x14ac:dyDescent="0.25">
      <c r="A243" s="14">
        <v>42644</v>
      </c>
      <c r="B243" s="15" t="s">
        <v>61</v>
      </c>
      <c r="C243" t="s">
        <v>237</v>
      </c>
      <c r="D243" s="16" t="s">
        <v>16</v>
      </c>
      <c r="E243" s="17" t="s">
        <v>238</v>
      </c>
      <c r="F243" s="18">
        <v>41202</v>
      </c>
      <c r="G243" t="s">
        <v>88</v>
      </c>
      <c r="H243" s="19">
        <v>12.932</v>
      </c>
      <c r="I243" s="19">
        <v>13.01</v>
      </c>
      <c r="J243" s="19"/>
      <c r="K243"/>
      <c r="L243" s="20">
        <f t="shared" si="18"/>
        <v>12.932</v>
      </c>
      <c r="M243" s="21">
        <f t="shared" si="19"/>
        <v>31.634001630908525</v>
      </c>
      <c r="N243" s="22" t="str">
        <f t="shared" si="17"/>
        <v>3 years 11 months 11 days</v>
      </c>
      <c r="O243" s="23">
        <v>0</v>
      </c>
    </row>
    <row r="244" spans="1:15" x14ac:dyDescent="0.25">
      <c r="A244" s="14">
        <v>43022</v>
      </c>
      <c r="B244" s="24" t="s">
        <v>61</v>
      </c>
      <c r="C244" s="21" t="s">
        <v>239</v>
      </c>
      <c r="D244" s="58" t="s">
        <v>16</v>
      </c>
      <c r="E244" s="74" t="s">
        <v>240</v>
      </c>
      <c r="F244" s="75">
        <v>42548</v>
      </c>
      <c r="G244" t="s">
        <v>241</v>
      </c>
      <c r="H244" s="26">
        <v>14.38</v>
      </c>
      <c r="I244" s="26">
        <v>13.4</v>
      </c>
      <c r="J244" s="26"/>
      <c r="K244"/>
      <c r="L244" s="20">
        <f t="shared" si="18"/>
        <v>13.4</v>
      </c>
      <c r="M244" s="21">
        <f t="shared" si="19"/>
        <v>30.529172320217096</v>
      </c>
      <c r="N244" s="22" t="str">
        <f t="shared" si="17"/>
        <v>1 years 3 months 17 days</v>
      </c>
      <c r="O244" s="23">
        <v>0</v>
      </c>
    </row>
    <row r="245" spans="1:15" x14ac:dyDescent="0.25">
      <c r="A245" s="14">
        <v>41057</v>
      </c>
      <c r="B245" s="15" t="s">
        <v>61</v>
      </c>
      <c r="C245" t="s">
        <v>242</v>
      </c>
      <c r="D245" s="16" t="s">
        <v>16</v>
      </c>
      <c r="E245" s="17" t="s">
        <v>243</v>
      </c>
      <c r="F245" s="18">
        <v>39061</v>
      </c>
      <c r="G245" t="s">
        <v>78</v>
      </c>
      <c r="H245" s="19">
        <v>13.21</v>
      </c>
      <c r="I245" s="19"/>
      <c r="J245" s="19"/>
      <c r="K245"/>
      <c r="L245" s="20">
        <f t="shared" si="18"/>
        <v>13.21</v>
      </c>
      <c r="M245" s="21">
        <f t="shared" si="19"/>
        <v>30.968274723005983</v>
      </c>
      <c r="N245" s="22" t="str">
        <f t="shared" si="17"/>
        <v>5 years 5 months 18 days</v>
      </c>
      <c r="O245" s="23">
        <v>0</v>
      </c>
    </row>
    <row r="246" spans="1:15" x14ac:dyDescent="0.25">
      <c r="A246" s="14">
        <v>41104</v>
      </c>
      <c r="B246" s="15" t="s">
        <v>61</v>
      </c>
      <c r="C246" t="s">
        <v>244</v>
      </c>
      <c r="D246" s="16" t="s">
        <v>16</v>
      </c>
      <c r="E246" s="17" t="s">
        <v>245</v>
      </c>
      <c r="F246" s="18">
        <v>40208</v>
      </c>
      <c r="G246" t="s">
        <v>84</v>
      </c>
      <c r="H246" s="19">
        <v>12.884</v>
      </c>
      <c r="I246" s="19">
        <v>13.119</v>
      </c>
      <c r="J246" s="19"/>
      <c r="K246"/>
      <c r="L246" s="20">
        <f t="shared" si="18"/>
        <v>12.884</v>
      </c>
      <c r="M246" s="21">
        <f t="shared" si="19"/>
        <v>31.751855719567608</v>
      </c>
      <c r="N246" s="22" t="str">
        <f t="shared" si="17"/>
        <v>2 years 5 months 14 days</v>
      </c>
      <c r="O246" s="23">
        <v>0</v>
      </c>
    </row>
    <row r="247" spans="1:15" x14ac:dyDescent="0.25">
      <c r="A247" s="14">
        <v>41482</v>
      </c>
      <c r="B247" s="15" t="s">
        <v>61</v>
      </c>
      <c r="C247" t="s">
        <v>244</v>
      </c>
      <c r="D247" s="16" t="s">
        <v>16</v>
      </c>
      <c r="E247" s="17" t="s">
        <v>245</v>
      </c>
      <c r="F247" s="18">
        <v>40208</v>
      </c>
      <c r="G247" t="s">
        <v>84</v>
      </c>
      <c r="H247" s="19">
        <v>16.655000000000001</v>
      </c>
      <c r="I247" s="19"/>
      <c r="J247" s="19"/>
      <c r="K247"/>
      <c r="L247" s="20">
        <f t="shared" si="18"/>
        <v>16.655000000000001</v>
      </c>
      <c r="M247" s="21">
        <f t="shared" si="19"/>
        <v>24.562648399334076</v>
      </c>
      <c r="N247" s="22" t="str">
        <f t="shared" si="17"/>
        <v>3 years 5 months 27 days</v>
      </c>
      <c r="O247" s="23">
        <v>0</v>
      </c>
    </row>
    <row r="248" spans="1:15" x14ac:dyDescent="0.25">
      <c r="A248" s="14">
        <v>41595</v>
      </c>
      <c r="B248" s="15" t="s">
        <v>61</v>
      </c>
      <c r="C248" t="s">
        <v>244</v>
      </c>
      <c r="D248" s="16" t="s">
        <v>16</v>
      </c>
      <c r="E248" s="17" t="s">
        <v>245</v>
      </c>
      <c r="F248" s="18">
        <v>40208</v>
      </c>
      <c r="G248" t="s">
        <v>84</v>
      </c>
      <c r="H248" s="19">
        <v>13.391</v>
      </c>
      <c r="I248" s="19"/>
      <c r="J248" s="19"/>
      <c r="K248" t="s">
        <v>85</v>
      </c>
      <c r="L248" s="20">
        <f t="shared" si="18"/>
        <v>13.391</v>
      </c>
      <c r="M248" s="21">
        <f t="shared" si="19"/>
        <v>30.549690769241213</v>
      </c>
      <c r="N248" s="22" t="str">
        <f t="shared" si="17"/>
        <v>3 years 9 months 18 days</v>
      </c>
      <c r="O248" s="23">
        <v>0</v>
      </c>
    </row>
    <row r="249" spans="1:15" x14ac:dyDescent="0.25">
      <c r="A249" s="14">
        <v>42519</v>
      </c>
      <c r="B249" s="15" t="s">
        <v>61</v>
      </c>
      <c r="C249" t="s">
        <v>246</v>
      </c>
      <c r="D249" s="16" t="s">
        <v>16</v>
      </c>
      <c r="E249" s="30"/>
      <c r="F249" s="31">
        <v>42219</v>
      </c>
      <c r="G249" t="s">
        <v>247</v>
      </c>
      <c r="H249" s="19">
        <v>13.179</v>
      </c>
      <c r="I249" s="19">
        <v>13.137</v>
      </c>
      <c r="J249" s="19"/>
      <c r="K249"/>
      <c r="L249" s="20">
        <f t="shared" si="18"/>
        <v>13.137</v>
      </c>
      <c r="M249" s="21">
        <f t="shared" si="19"/>
        <v>31.140359982561396</v>
      </c>
      <c r="N249" s="22" t="str">
        <f t="shared" si="17"/>
        <v>0 years 9 months 26 days</v>
      </c>
      <c r="O249" s="23">
        <v>0</v>
      </c>
    </row>
    <row r="250" spans="1:15" x14ac:dyDescent="0.25">
      <c r="A250" s="35">
        <v>42609</v>
      </c>
      <c r="B250" s="36" t="s">
        <v>61</v>
      </c>
      <c r="C250" s="37" t="s">
        <v>246</v>
      </c>
      <c r="D250" s="38" t="s">
        <v>16</v>
      </c>
      <c r="E250" s="39"/>
      <c r="F250" s="40">
        <v>42219</v>
      </c>
      <c r="G250" s="37" t="s">
        <v>247</v>
      </c>
      <c r="H250" s="41">
        <v>11.345000000000001</v>
      </c>
      <c r="I250" s="41">
        <v>11.881</v>
      </c>
      <c r="J250" s="41"/>
      <c r="K250" s="37"/>
      <c r="L250" s="42">
        <f t="shared" si="18"/>
        <v>11.345000000000001</v>
      </c>
      <c r="M250" s="43">
        <f t="shared" si="19"/>
        <v>36.059136984654835</v>
      </c>
      <c r="N250" s="22" t="str">
        <f t="shared" si="17"/>
        <v>1 years 0 months 24 days</v>
      </c>
      <c r="O250" s="23">
        <v>0</v>
      </c>
    </row>
    <row r="251" spans="1:15" x14ac:dyDescent="0.25">
      <c r="A251" s="14">
        <v>42959</v>
      </c>
      <c r="B251" s="15" t="s">
        <v>61</v>
      </c>
      <c r="C251" t="s">
        <v>246</v>
      </c>
      <c r="D251" s="58" t="s">
        <v>16</v>
      </c>
      <c r="E251" s="30"/>
      <c r="F251" s="31">
        <v>42219</v>
      </c>
      <c r="G251" t="s">
        <v>247</v>
      </c>
      <c r="H251" s="19">
        <v>12.28</v>
      </c>
      <c r="I251" s="19">
        <v>12.43</v>
      </c>
      <c r="J251" s="19"/>
      <c r="K251"/>
      <c r="L251" s="20">
        <f t="shared" si="18"/>
        <v>12.28</v>
      </c>
      <c r="M251" s="21">
        <f t="shared" si="19"/>
        <v>33.313591945513771</v>
      </c>
      <c r="N251" s="22" t="str">
        <f t="shared" si="17"/>
        <v>2 years 0 months 9 days</v>
      </c>
      <c r="O251" s="23">
        <v>0</v>
      </c>
    </row>
    <row r="252" spans="1:15" x14ac:dyDescent="0.25">
      <c r="A252" s="14">
        <v>43051</v>
      </c>
      <c r="B252" s="15" t="s">
        <v>61</v>
      </c>
      <c r="C252" t="s">
        <v>246</v>
      </c>
      <c r="D252" s="29" t="s">
        <v>16</v>
      </c>
      <c r="E252" s="30"/>
      <c r="F252" s="31">
        <v>42219</v>
      </c>
      <c r="G252" t="s">
        <v>247</v>
      </c>
      <c r="H252" s="26">
        <v>12.343999999999999</v>
      </c>
      <c r="I252" s="26">
        <v>12.302</v>
      </c>
      <c r="J252" s="26"/>
      <c r="K252"/>
      <c r="L252" s="20">
        <f t="shared" si="18"/>
        <v>12.302</v>
      </c>
      <c r="M252" s="21">
        <f t="shared" si="19"/>
        <v>33.25401634619648</v>
      </c>
      <c r="N252" s="22" t="str">
        <f t="shared" si="17"/>
        <v>2 years 3 months 9 days</v>
      </c>
      <c r="O252" s="23">
        <v>0</v>
      </c>
    </row>
    <row r="253" spans="1:15" x14ac:dyDescent="0.25">
      <c r="A253" s="14">
        <v>41567</v>
      </c>
      <c r="B253" s="15" t="s">
        <v>61</v>
      </c>
      <c r="C253" t="s">
        <v>248</v>
      </c>
      <c r="D253" s="16" t="s">
        <v>16</v>
      </c>
      <c r="E253" s="17" t="s">
        <v>249</v>
      </c>
      <c r="F253" s="18">
        <v>40245</v>
      </c>
      <c r="G253" t="s">
        <v>81</v>
      </c>
      <c r="H253" s="19">
        <v>12.65</v>
      </c>
      <c r="I253" s="19">
        <v>12.593</v>
      </c>
      <c r="J253" s="19"/>
      <c r="K253" t="s">
        <v>85</v>
      </c>
      <c r="L253" s="20">
        <f t="shared" si="18"/>
        <v>12.593</v>
      </c>
      <c r="M253" s="21">
        <f t="shared" si="19"/>
        <v>32.485580011983572</v>
      </c>
      <c r="N253" s="22" t="str">
        <f t="shared" si="17"/>
        <v>3 years 7 months 12 days</v>
      </c>
      <c r="O253" s="23">
        <v>0</v>
      </c>
    </row>
    <row r="254" spans="1:15" x14ac:dyDescent="0.25">
      <c r="A254" s="14">
        <v>41208</v>
      </c>
      <c r="B254" s="15" t="s">
        <v>61</v>
      </c>
      <c r="C254" t="s">
        <v>250</v>
      </c>
      <c r="D254" s="16" t="s">
        <v>16</v>
      </c>
      <c r="F254" s="18">
        <v>40034</v>
      </c>
      <c r="G254" t="s">
        <v>112</v>
      </c>
      <c r="H254" s="19">
        <v>12.385999999999999</v>
      </c>
      <c r="I254" s="19">
        <v>12.246</v>
      </c>
      <c r="J254" s="19"/>
      <c r="K254"/>
      <c r="L254" s="20">
        <f t="shared" si="18"/>
        <v>12.246</v>
      </c>
      <c r="M254" s="21">
        <f t="shared" si="19"/>
        <v>33.406084361498372</v>
      </c>
      <c r="N254" s="22" t="str">
        <f t="shared" si="17"/>
        <v>3 years 2 months 17 days</v>
      </c>
      <c r="O254" s="23">
        <v>0</v>
      </c>
    </row>
    <row r="255" spans="1:15" x14ac:dyDescent="0.25">
      <c r="A255" s="14">
        <v>41237</v>
      </c>
      <c r="B255" s="15" t="s">
        <v>61</v>
      </c>
      <c r="C255" t="s">
        <v>250</v>
      </c>
      <c r="D255" s="16" t="s">
        <v>16</v>
      </c>
      <c r="F255" s="18">
        <v>40034</v>
      </c>
      <c r="G255" t="s">
        <v>112</v>
      </c>
      <c r="H255" s="19">
        <v>13.984999999999999</v>
      </c>
      <c r="I255" s="19">
        <v>13.223000000000001</v>
      </c>
      <c r="J255" s="19"/>
      <c r="K255"/>
      <c r="L255" s="20">
        <f t="shared" si="18"/>
        <v>13.223000000000001</v>
      </c>
      <c r="M255" s="21">
        <f t="shared" si="19"/>
        <v>30.93782871443009</v>
      </c>
      <c r="N255" s="22" t="str">
        <f t="shared" si="17"/>
        <v>3 years 3 months 15 days</v>
      </c>
      <c r="O255" s="23">
        <v>0</v>
      </c>
    </row>
    <row r="256" spans="1:15" x14ac:dyDescent="0.25">
      <c r="A256" s="14">
        <v>41784</v>
      </c>
      <c r="B256" s="15" t="s">
        <v>61</v>
      </c>
      <c r="C256" t="s">
        <v>250</v>
      </c>
      <c r="D256" s="16" t="s">
        <v>16</v>
      </c>
      <c r="F256" s="18">
        <v>40034</v>
      </c>
      <c r="G256" t="s">
        <v>112</v>
      </c>
      <c r="H256" s="19">
        <v>13.259</v>
      </c>
      <c r="I256" s="19">
        <v>13.545</v>
      </c>
      <c r="J256" s="19"/>
      <c r="K256"/>
      <c r="L256" s="20">
        <f t="shared" si="18"/>
        <v>13.259</v>
      </c>
      <c r="M256" s="21">
        <f t="shared" si="19"/>
        <v>30.85382827444823</v>
      </c>
      <c r="N256" s="22" t="str">
        <f t="shared" si="17"/>
        <v>4 years 9 months 16 days</v>
      </c>
      <c r="O256" s="23">
        <v>0</v>
      </c>
    </row>
    <row r="257" spans="1:15" x14ac:dyDescent="0.25">
      <c r="A257" s="14">
        <v>40972</v>
      </c>
      <c r="B257" s="15" t="s">
        <v>61</v>
      </c>
      <c r="C257" t="s">
        <v>251</v>
      </c>
      <c r="D257" s="16" t="s">
        <v>16</v>
      </c>
      <c r="E257" s="17" t="s">
        <v>127</v>
      </c>
      <c r="F257" s="18">
        <v>40308</v>
      </c>
      <c r="G257" t="s">
        <v>100</v>
      </c>
      <c r="H257" s="19">
        <v>13.054</v>
      </c>
      <c r="I257" s="19"/>
      <c r="J257" s="19"/>
      <c r="K257"/>
      <c r="L257" s="20">
        <f t="shared" si="18"/>
        <v>13.054</v>
      </c>
      <c r="M257" s="21">
        <f t="shared" si="19"/>
        <v>31.338356755853308</v>
      </c>
      <c r="N257" s="22" t="str">
        <f t="shared" si="17"/>
        <v>1 years 9 months 23 days</v>
      </c>
      <c r="O257" s="23">
        <v>0</v>
      </c>
    </row>
    <row r="258" spans="1:15" x14ac:dyDescent="0.25">
      <c r="A258" s="14">
        <v>41434</v>
      </c>
      <c r="B258" s="15" t="s">
        <v>61</v>
      </c>
      <c r="C258" t="s">
        <v>252</v>
      </c>
      <c r="D258" s="16" t="s">
        <v>16</v>
      </c>
      <c r="F258" s="18">
        <v>40788</v>
      </c>
      <c r="G258" t="s">
        <v>231</v>
      </c>
      <c r="H258" s="19">
        <v>13.005000000000001</v>
      </c>
      <c r="I258" s="19">
        <v>13.047000000000001</v>
      </c>
      <c r="J258" s="19"/>
      <c r="K258"/>
      <c r="L258" s="20">
        <f t="shared" si="18"/>
        <v>13.005000000000001</v>
      </c>
      <c r="M258" s="21">
        <f t="shared" si="19"/>
        <v>31.456432840515884</v>
      </c>
      <c r="N258" s="22" t="str">
        <f t="shared" ref="N258:N321" si="20">DATEDIF(F258,A258,"y")&amp;" years "&amp;DATEDIF(F258,A258,"ym")&amp;" months "&amp;DATEDIF(F258,A258,"md")&amp; " days"</f>
        <v>1 years 9 months 7 days</v>
      </c>
      <c r="O258" s="23">
        <v>0</v>
      </c>
    </row>
    <row r="259" spans="1:15" x14ac:dyDescent="0.25">
      <c r="A259" s="14">
        <v>40972</v>
      </c>
      <c r="B259" s="15" t="s">
        <v>61</v>
      </c>
      <c r="C259" t="s">
        <v>253</v>
      </c>
      <c r="D259" s="16" t="s">
        <v>16</v>
      </c>
      <c r="E259" s="17" t="s">
        <v>254</v>
      </c>
      <c r="F259" s="18">
        <v>38541</v>
      </c>
      <c r="G259" t="s">
        <v>84</v>
      </c>
      <c r="H259" s="19">
        <v>14.68</v>
      </c>
      <c r="I259" s="19"/>
      <c r="J259" s="19"/>
      <c r="K259"/>
      <c r="L259" s="20">
        <f t="shared" si="18"/>
        <v>14.68</v>
      </c>
      <c r="M259" s="21">
        <f t="shared" si="19"/>
        <v>27.867228139707706</v>
      </c>
      <c r="N259" s="22" t="str">
        <f t="shared" si="20"/>
        <v>6 years 7 months 25 days</v>
      </c>
      <c r="O259" s="23">
        <v>0</v>
      </c>
    </row>
    <row r="260" spans="1:15" x14ac:dyDescent="0.25">
      <c r="A260" s="14">
        <v>41784</v>
      </c>
      <c r="B260" s="15" t="s">
        <v>61</v>
      </c>
      <c r="C260" t="s">
        <v>253</v>
      </c>
      <c r="D260" s="16" t="s">
        <v>16</v>
      </c>
      <c r="E260" s="17" t="s">
        <v>254</v>
      </c>
      <c r="F260" s="18">
        <v>38541</v>
      </c>
      <c r="G260" t="s">
        <v>84</v>
      </c>
      <c r="H260" s="19">
        <v>20.242000000000001</v>
      </c>
      <c r="I260" s="19"/>
      <c r="J260" s="19"/>
      <c r="K260"/>
      <c r="L260" s="20">
        <f t="shared" si="18"/>
        <v>20.242000000000001</v>
      </c>
      <c r="M260" s="21">
        <f t="shared" si="19"/>
        <v>20.210004401289847</v>
      </c>
      <c r="N260" s="22" t="str">
        <f t="shared" si="20"/>
        <v>8 years 10 months 17 days</v>
      </c>
      <c r="O260" s="23">
        <v>0</v>
      </c>
    </row>
    <row r="261" spans="1:15" x14ac:dyDescent="0.25">
      <c r="A261" s="14">
        <v>41547</v>
      </c>
      <c r="B261" s="15" t="s">
        <v>61</v>
      </c>
      <c r="C261" t="s">
        <v>255</v>
      </c>
      <c r="D261" s="16" t="s">
        <v>16</v>
      </c>
      <c r="F261" s="18">
        <v>40308</v>
      </c>
      <c r="G261" t="s">
        <v>78</v>
      </c>
      <c r="H261" s="19">
        <v>13.22</v>
      </c>
      <c r="I261" s="19">
        <v>13.068</v>
      </c>
      <c r="J261" s="19"/>
      <c r="K261"/>
      <c r="L261" s="20">
        <f t="shared" si="18"/>
        <v>13.068</v>
      </c>
      <c r="M261" s="21">
        <f t="shared" si="19"/>
        <v>31.304783370899074</v>
      </c>
      <c r="N261" s="22" t="str">
        <f t="shared" si="20"/>
        <v>3 years 4 months 20 days</v>
      </c>
      <c r="O261" s="23">
        <v>0</v>
      </c>
    </row>
    <row r="262" spans="1:15" x14ac:dyDescent="0.25">
      <c r="A262" s="14">
        <v>41434</v>
      </c>
      <c r="B262" s="15" t="s">
        <v>61</v>
      </c>
      <c r="C262" t="s">
        <v>256</v>
      </c>
      <c r="D262" s="16" t="s">
        <v>16</v>
      </c>
      <c r="F262" s="18">
        <v>39950</v>
      </c>
      <c r="G262" t="s">
        <v>81</v>
      </c>
      <c r="H262" s="19">
        <v>13.718999999999999</v>
      </c>
      <c r="I262" s="19">
        <v>13.457000000000001</v>
      </c>
      <c r="J262" s="19"/>
      <c r="K262"/>
      <c r="L262" s="20">
        <f t="shared" si="18"/>
        <v>13.457000000000001</v>
      </c>
      <c r="M262" s="21">
        <f t="shared" si="19"/>
        <v>30.399859485093934</v>
      </c>
      <c r="N262" s="22" t="str">
        <f t="shared" si="20"/>
        <v>4 years 0 months 23 days</v>
      </c>
      <c r="O262" s="23">
        <v>0</v>
      </c>
    </row>
    <row r="263" spans="1:15" x14ac:dyDescent="0.25">
      <c r="A263" s="14">
        <v>42644</v>
      </c>
      <c r="B263" s="15" t="s">
        <v>61</v>
      </c>
      <c r="C263" t="s">
        <v>257</v>
      </c>
      <c r="D263" s="16" t="s">
        <v>16</v>
      </c>
      <c r="E263" s="30" t="s">
        <v>155</v>
      </c>
      <c r="F263" s="57">
        <v>41937</v>
      </c>
      <c r="G263" t="s">
        <v>204</v>
      </c>
      <c r="H263" s="19">
        <v>13.244999999999999</v>
      </c>
      <c r="I263" s="19">
        <v>13.535</v>
      </c>
      <c r="J263" s="19"/>
      <c r="K263"/>
      <c r="L263" s="20">
        <f t="shared" si="18"/>
        <v>13.244999999999999</v>
      </c>
      <c r="M263" s="21">
        <f t="shared" si="19"/>
        <v>30.886440852465768</v>
      </c>
      <c r="N263" s="22" t="str">
        <f t="shared" si="20"/>
        <v>1 years 11 months 6 days</v>
      </c>
      <c r="O263" s="23">
        <v>0</v>
      </c>
    </row>
    <row r="264" spans="1:15" x14ac:dyDescent="0.25">
      <c r="A264" s="14">
        <v>43289</v>
      </c>
      <c r="B264" s="15" t="s">
        <v>61</v>
      </c>
      <c r="C264" t="s">
        <v>257</v>
      </c>
      <c r="D264" s="29" t="s">
        <v>16</v>
      </c>
      <c r="E264" s="30" t="s">
        <v>155</v>
      </c>
      <c r="F264" s="57">
        <v>41937</v>
      </c>
      <c r="G264" t="s">
        <v>204</v>
      </c>
      <c r="H264" s="26">
        <v>13.537000000000001</v>
      </c>
      <c r="I264" s="26">
        <v>13.326000000000001</v>
      </c>
      <c r="J264" s="26"/>
      <c r="K264"/>
      <c r="L264" s="20">
        <f t="shared" si="18"/>
        <v>13.326000000000001</v>
      </c>
      <c r="M264" s="21">
        <f t="shared" si="19"/>
        <v>30.698702468175675</v>
      </c>
      <c r="N264" s="22" t="str">
        <f t="shared" si="20"/>
        <v>3 years 8 months 13 days</v>
      </c>
      <c r="O264" s="23">
        <v>0</v>
      </c>
    </row>
    <row r="265" spans="1:15" x14ac:dyDescent="0.25">
      <c r="A265" s="14">
        <v>42959</v>
      </c>
      <c r="B265" s="15" t="s">
        <v>61</v>
      </c>
      <c r="C265" t="s">
        <v>258</v>
      </c>
      <c r="D265" s="58" t="s">
        <v>16</v>
      </c>
      <c r="E265" s="30" t="s">
        <v>259</v>
      </c>
      <c r="F265" s="31">
        <v>41345</v>
      </c>
      <c r="G265" t="s">
        <v>181</v>
      </c>
      <c r="H265" s="19">
        <v>13.18</v>
      </c>
      <c r="I265" s="19">
        <v>13.56</v>
      </c>
      <c r="J265" s="19">
        <v>13.55</v>
      </c>
      <c r="K265"/>
      <c r="L265" s="20">
        <f t="shared" si="18"/>
        <v>13.18</v>
      </c>
      <c r="M265" s="21">
        <f t="shared" si="19"/>
        <v>31.038763967443785</v>
      </c>
      <c r="N265" s="22" t="str">
        <f t="shared" si="20"/>
        <v>4 years 5 months 0 days</v>
      </c>
      <c r="O265" s="23">
        <v>0</v>
      </c>
    </row>
    <row r="266" spans="1:15" x14ac:dyDescent="0.25">
      <c r="A266" s="14">
        <v>43492</v>
      </c>
      <c r="B266" s="34" t="s">
        <v>61</v>
      </c>
      <c r="C266" s="32" t="s">
        <v>260</v>
      </c>
      <c r="D266" s="29"/>
      <c r="E266" s="30"/>
      <c r="F266" s="31"/>
      <c r="G266" s="32" t="s">
        <v>261</v>
      </c>
      <c r="H266" s="26">
        <v>19.03</v>
      </c>
      <c r="I266" s="26" t="s">
        <v>64</v>
      </c>
      <c r="J266" s="26" t="s">
        <v>64</v>
      </c>
      <c r="K266"/>
      <c r="L266" s="20">
        <v>19.03</v>
      </c>
      <c r="M266" s="21">
        <v>21.497157598050922</v>
      </c>
      <c r="N266" s="33" t="str">
        <f t="shared" si="20"/>
        <v>119 years 0 months 27 days</v>
      </c>
      <c r="O266" s="23">
        <v>0</v>
      </c>
    </row>
    <row r="267" spans="1:15" x14ac:dyDescent="0.25">
      <c r="A267" s="14">
        <v>43688</v>
      </c>
      <c r="B267" s="63" t="s">
        <v>61</v>
      </c>
      <c r="C267" s="32" t="s">
        <v>262</v>
      </c>
      <c r="D267" s="29" t="s">
        <v>16</v>
      </c>
      <c r="E267" s="30" t="s">
        <v>263</v>
      </c>
      <c r="F267" s="31">
        <v>42547</v>
      </c>
      <c r="G267" t="s">
        <v>78</v>
      </c>
      <c r="H267" s="26">
        <v>13.029</v>
      </c>
      <c r="I267" s="26">
        <v>13.016</v>
      </c>
      <c r="J267" s="26"/>
      <c r="K267" t="s">
        <v>264</v>
      </c>
      <c r="L267" s="20">
        <f t="shared" ref="L267:L286" si="21">MIN(H267:J267)</f>
        <v>13.016</v>
      </c>
      <c r="M267" s="21">
        <f t="shared" ref="M267:M286" si="22">(600/5280)/(L267/3600)</f>
        <v>31.429848577973964</v>
      </c>
      <c r="N267" s="33" t="str">
        <f t="shared" si="20"/>
        <v>3 years 1 months 16 days</v>
      </c>
      <c r="O267" s="65">
        <v>0</v>
      </c>
    </row>
    <row r="268" spans="1:15" x14ac:dyDescent="0.25">
      <c r="A268" s="76">
        <v>43226</v>
      </c>
      <c r="B268" s="77" t="s">
        <v>265</v>
      </c>
      <c r="C268" s="78" t="s">
        <v>266</v>
      </c>
      <c r="D268" s="79"/>
      <c r="E268" s="80"/>
      <c r="F268" s="81"/>
      <c r="G268" s="78" t="s">
        <v>267</v>
      </c>
      <c r="H268" s="82">
        <v>16.872</v>
      </c>
      <c r="I268" s="82"/>
      <c r="J268" s="82"/>
      <c r="K268" s="78"/>
      <c r="L268" s="83">
        <f t="shared" si="21"/>
        <v>16.872</v>
      </c>
      <c r="M268" s="84">
        <f t="shared" si="22"/>
        <v>24.246734773050562</v>
      </c>
      <c r="N268" s="22" t="str">
        <f t="shared" si="20"/>
        <v>118 years 4 months 6 days</v>
      </c>
      <c r="O268" s="23">
        <v>0</v>
      </c>
    </row>
    <row r="269" spans="1:15" x14ac:dyDescent="0.25">
      <c r="A269" s="14">
        <v>41057</v>
      </c>
      <c r="B269" s="15" t="s">
        <v>268</v>
      </c>
      <c r="C269" t="s">
        <v>269</v>
      </c>
      <c r="D269" s="16" t="s">
        <v>16</v>
      </c>
      <c r="G269" t="s">
        <v>270</v>
      </c>
      <c r="H269" s="19">
        <v>12.45</v>
      </c>
      <c r="I269" s="19"/>
      <c r="J269" s="19"/>
      <c r="K269"/>
      <c r="L269" s="20">
        <f t="shared" si="21"/>
        <v>12.45</v>
      </c>
      <c r="M269" s="21">
        <f t="shared" si="22"/>
        <v>32.85870755750274</v>
      </c>
      <c r="N269" s="22" t="str">
        <f t="shared" si="20"/>
        <v>112 years 4 months 28 days</v>
      </c>
      <c r="O269" s="23">
        <v>0</v>
      </c>
    </row>
    <row r="270" spans="1:15" x14ac:dyDescent="0.25">
      <c r="A270" s="14">
        <v>41104</v>
      </c>
      <c r="B270" s="15" t="s">
        <v>268</v>
      </c>
      <c r="C270" t="s">
        <v>271</v>
      </c>
      <c r="D270" s="16" t="s">
        <v>16</v>
      </c>
      <c r="F270" s="31">
        <v>39647</v>
      </c>
      <c r="G270" t="s">
        <v>272</v>
      </c>
      <c r="H270" s="19">
        <v>11.823</v>
      </c>
      <c r="I270" s="19" t="s">
        <v>151</v>
      </c>
      <c r="J270" s="19">
        <v>11.962</v>
      </c>
      <c r="K270"/>
      <c r="L270" s="20">
        <f t="shared" si="21"/>
        <v>11.823</v>
      </c>
      <c r="M270" s="21">
        <f t="shared" si="22"/>
        <v>34.601277940531936</v>
      </c>
      <c r="N270" s="22" t="str">
        <f t="shared" si="20"/>
        <v>3 years 11 months 26 days</v>
      </c>
      <c r="O270" s="23">
        <v>0</v>
      </c>
    </row>
    <row r="271" spans="1:15" x14ac:dyDescent="0.25">
      <c r="A271" s="14">
        <v>41434</v>
      </c>
      <c r="B271" s="15" t="s">
        <v>268</v>
      </c>
      <c r="C271" t="s">
        <v>271</v>
      </c>
      <c r="D271" s="16" t="s">
        <v>16</v>
      </c>
      <c r="F271" s="31">
        <v>39647</v>
      </c>
      <c r="G271" t="s">
        <v>272</v>
      </c>
      <c r="H271" s="19">
        <v>12</v>
      </c>
      <c r="I271" s="19">
        <v>11.898999999999999</v>
      </c>
      <c r="J271" s="19"/>
      <c r="K271"/>
      <c r="L271" s="20">
        <f t="shared" si="21"/>
        <v>11.898999999999999</v>
      </c>
      <c r="M271" s="21">
        <f t="shared" si="22"/>
        <v>34.380276417422394</v>
      </c>
      <c r="N271" s="22" t="str">
        <f t="shared" si="20"/>
        <v>4 years 10 months 22 days</v>
      </c>
      <c r="O271" s="23">
        <v>0</v>
      </c>
    </row>
    <row r="272" spans="1:15" x14ac:dyDescent="0.25">
      <c r="A272" s="14">
        <v>41567</v>
      </c>
      <c r="B272" s="15" t="s">
        <v>268</v>
      </c>
      <c r="C272" t="s">
        <v>271</v>
      </c>
      <c r="D272" s="16" t="s">
        <v>16</v>
      </c>
      <c r="F272" s="31">
        <v>39647</v>
      </c>
      <c r="G272" t="s">
        <v>272</v>
      </c>
      <c r="H272" s="19">
        <v>11.973000000000001</v>
      </c>
      <c r="I272" s="19">
        <v>99</v>
      </c>
      <c r="J272" s="19">
        <v>12.26</v>
      </c>
      <c r="K272" t="s">
        <v>85</v>
      </c>
      <c r="L272" s="20">
        <f t="shared" si="21"/>
        <v>11.973000000000001</v>
      </c>
      <c r="M272" s="21">
        <f t="shared" si="22"/>
        <v>34.167786610783352</v>
      </c>
      <c r="N272" s="22" t="str">
        <f t="shared" si="20"/>
        <v>5 years 3 months 2 days</v>
      </c>
      <c r="O272" s="23">
        <v>0</v>
      </c>
    </row>
    <row r="273" spans="1:15" x14ac:dyDescent="0.25">
      <c r="A273" s="35">
        <v>41595</v>
      </c>
      <c r="B273" s="36" t="s">
        <v>268</v>
      </c>
      <c r="C273" s="37" t="s">
        <v>271</v>
      </c>
      <c r="D273" s="38" t="s">
        <v>16</v>
      </c>
      <c r="E273" s="39"/>
      <c r="F273" s="56">
        <v>39647</v>
      </c>
      <c r="G273" s="37" t="s">
        <v>272</v>
      </c>
      <c r="H273" s="41">
        <v>11.616</v>
      </c>
      <c r="I273" s="41">
        <v>11.637</v>
      </c>
      <c r="J273" s="41"/>
      <c r="K273" s="37"/>
      <c r="L273" s="42">
        <f t="shared" si="21"/>
        <v>11.616</v>
      </c>
      <c r="M273" s="43">
        <f t="shared" si="22"/>
        <v>35.217881292261453</v>
      </c>
      <c r="N273" s="22" t="str">
        <f t="shared" si="20"/>
        <v>5 years 3 months 30 days</v>
      </c>
      <c r="O273" s="23">
        <v>0</v>
      </c>
    </row>
    <row r="274" spans="1:15" x14ac:dyDescent="0.25">
      <c r="A274" s="14">
        <v>41846</v>
      </c>
      <c r="B274" s="15" t="s">
        <v>268</v>
      </c>
      <c r="C274" t="s">
        <v>271</v>
      </c>
      <c r="D274" s="58" t="s">
        <v>16</v>
      </c>
      <c r="E274" s="30"/>
      <c r="F274" s="31">
        <v>39647</v>
      </c>
      <c r="G274" t="s">
        <v>272</v>
      </c>
      <c r="H274" s="60">
        <v>11.7</v>
      </c>
      <c r="I274" s="60">
        <v>11.904</v>
      </c>
      <c r="J274" s="60"/>
      <c r="K274" t="s">
        <v>273</v>
      </c>
      <c r="L274" s="20">
        <f t="shared" si="21"/>
        <v>11.7</v>
      </c>
      <c r="M274" s="21">
        <f t="shared" si="22"/>
        <v>34.965034965034967</v>
      </c>
      <c r="N274" s="22" t="str">
        <f t="shared" si="20"/>
        <v>6 years 0 months 8 days</v>
      </c>
      <c r="O274" s="23">
        <v>0</v>
      </c>
    </row>
    <row r="275" spans="1:15" x14ac:dyDescent="0.25">
      <c r="A275" s="14">
        <v>42043</v>
      </c>
      <c r="B275" s="15" t="s">
        <v>268</v>
      </c>
      <c r="C275" t="s">
        <v>271</v>
      </c>
      <c r="D275" s="58" t="s">
        <v>16</v>
      </c>
      <c r="E275" s="30"/>
      <c r="F275" s="57">
        <v>39647</v>
      </c>
      <c r="G275" t="s">
        <v>272</v>
      </c>
      <c r="H275" s="59">
        <v>12.233000000000001</v>
      </c>
      <c r="I275" s="59"/>
      <c r="J275" s="59"/>
      <c r="K275"/>
      <c r="L275" s="20">
        <f t="shared" si="21"/>
        <v>12.233000000000001</v>
      </c>
      <c r="M275" s="21">
        <f t="shared" si="22"/>
        <v>33.441584982498902</v>
      </c>
      <c r="N275" s="22" t="str">
        <f t="shared" si="20"/>
        <v>6 years 6 months 21 days</v>
      </c>
      <c r="O275" s="23">
        <v>0</v>
      </c>
    </row>
    <row r="276" spans="1:15" x14ac:dyDescent="0.25">
      <c r="A276" s="14">
        <v>42644</v>
      </c>
      <c r="B276" s="15" t="s">
        <v>268</v>
      </c>
      <c r="C276" t="s">
        <v>271</v>
      </c>
      <c r="D276" s="16" t="s">
        <v>16</v>
      </c>
      <c r="F276" s="57">
        <v>39647</v>
      </c>
      <c r="G276" t="s">
        <v>272</v>
      </c>
      <c r="H276" s="19">
        <v>12.372999999999999</v>
      </c>
      <c r="I276" s="19">
        <v>13.276999999999999</v>
      </c>
      <c r="J276" s="19"/>
      <c r="K276"/>
      <c r="L276" s="20">
        <f t="shared" si="21"/>
        <v>12.372999999999999</v>
      </c>
      <c r="M276" s="21">
        <f t="shared" si="22"/>
        <v>33.063194786301551</v>
      </c>
      <c r="N276" s="22" t="str">
        <f t="shared" si="20"/>
        <v>8 years 2 months 13 days</v>
      </c>
      <c r="O276" s="23">
        <v>0</v>
      </c>
    </row>
    <row r="277" spans="1:15" x14ac:dyDescent="0.25">
      <c r="A277" s="14">
        <v>43393</v>
      </c>
      <c r="B277" s="34" t="s">
        <v>268</v>
      </c>
      <c r="C277" s="32" t="s">
        <v>274</v>
      </c>
      <c r="D277" s="29" t="s">
        <v>16</v>
      </c>
      <c r="E277" s="30"/>
      <c r="F277" s="31" t="s">
        <v>275</v>
      </c>
      <c r="G277" s="32" t="s">
        <v>276</v>
      </c>
      <c r="H277" s="26">
        <v>12.101000000000001</v>
      </c>
      <c r="I277" s="26"/>
      <c r="J277" s="26"/>
      <c r="K277"/>
      <c r="L277" s="20">
        <f t="shared" si="21"/>
        <v>12.101000000000001</v>
      </c>
      <c r="M277" s="21">
        <f t="shared" si="22"/>
        <v>33.806372125519303</v>
      </c>
      <c r="N277" s="33" t="e">
        <f t="shared" si="20"/>
        <v>#VALUE!</v>
      </c>
      <c r="O277" s="23">
        <v>0</v>
      </c>
    </row>
    <row r="278" spans="1:15" x14ac:dyDescent="0.25">
      <c r="A278" s="14">
        <v>42798</v>
      </c>
      <c r="B278" s="15" t="s">
        <v>268</v>
      </c>
      <c r="C278" t="s">
        <v>277</v>
      </c>
      <c r="D278" s="16" t="s">
        <v>16</v>
      </c>
      <c r="F278" s="18">
        <v>42602</v>
      </c>
      <c r="G278" t="s">
        <v>272</v>
      </c>
      <c r="H278" s="19"/>
      <c r="I278" s="19">
        <v>17.966000000000001</v>
      </c>
      <c r="J278" s="19"/>
      <c r="K278" t="s">
        <v>208</v>
      </c>
      <c r="L278" s="20">
        <f t="shared" si="21"/>
        <v>17.966000000000001</v>
      </c>
      <c r="M278" s="21">
        <f t="shared" si="22"/>
        <v>22.77028326232378</v>
      </c>
      <c r="N278" s="22" t="str">
        <f t="shared" si="20"/>
        <v>0 years 6 months 12 days</v>
      </c>
      <c r="O278" s="23">
        <v>0</v>
      </c>
    </row>
    <row r="279" spans="1:15" x14ac:dyDescent="0.25">
      <c r="A279" s="14">
        <v>43022</v>
      </c>
      <c r="B279" s="15" t="s">
        <v>268</v>
      </c>
      <c r="C279" t="s">
        <v>277</v>
      </c>
      <c r="D279" s="58" t="s">
        <v>16</v>
      </c>
      <c r="E279" s="30"/>
      <c r="F279" s="31">
        <v>42602</v>
      </c>
      <c r="G279" t="s">
        <v>272</v>
      </c>
      <c r="H279" s="26">
        <v>12.417</v>
      </c>
      <c r="I279" s="26">
        <v>12.608000000000001</v>
      </c>
      <c r="J279" s="26">
        <v>13.37</v>
      </c>
      <c r="K279"/>
      <c r="L279" s="20">
        <f t="shared" si="21"/>
        <v>12.417</v>
      </c>
      <c r="M279" s="21">
        <f t="shared" si="22"/>
        <v>32.946034395659908</v>
      </c>
      <c r="N279" s="22" t="str">
        <f t="shared" si="20"/>
        <v>1 years 1 months 24 days</v>
      </c>
      <c r="O279" s="23">
        <v>0</v>
      </c>
    </row>
    <row r="280" spans="1:15" x14ac:dyDescent="0.25">
      <c r="A280" s="14">
        <v>43324</v>
      </c>
      <c r="B280" s="61" t="s">
        <v>268</v>
      </c>
      <c r="C280" s="62" t="s">
        <v>277</v>
      </c>
      <c r="D280" s="29" t="s">
        <v>16</v>
      </c>
      <c r="E280" s="30"/>
      <c r="F280" s="31">
        <v>42602</v>
      </c>
      <c r="G280" s="62" t="s">
        <v>272</v>
      </c>
      <c r="H280" s="26">
        <v>12.537000000000001</v>
      </c>
      <c r="I280" s="26">
        <v>15.289</v>
      </c>
      <c r="J280" s="26">
        <v>12.428000000000001</v>
      </c>
      <c r="K280"/>
      <c r="L280" s="20">
        <f t="shared" si="21"/>
        <v>12.428000000000001</v>
      </c>
      <c r="M280" s="21">
        <f t="shared" si="22"/>
        <v>32.91687392105802</v>
      </c>
      <c r="N280" s="22" t="str">
        <f t="shared" si="20"/>
        <v>1 years 11 months 23 days</v>
      </c>
      <c r="O280" s="23">
        <v>0</v>
      </c>
    </row>
    <row r="281" spans="1:15" x14ac:dyDescent="0.25">
      <c r="A281" s="14">
        <v>43393</v>
      </c>
      <c r="B281" s="34" t="s">
        <v>268</v>
      </c>
      <c r="C281" s="32" t="s">
        <v>277</v>
      </c>
      <c r="D281" s="58" t="s">
        <v>16</v>
      </c>
      <c r="E281" s="30"/>
      <c r="F281" s="31">
        <v>42602</v>
      </c>
      <c r="G281" s="32" t="s">
        <v>272</v>
      </c>
      <c r="H281" s="26">
        <v>12</v>
      </c>
      <c r="I281" s="26">
        <v>12.545</v>
      </c>
      <c r="J281" s="26"/>
      <c r="K281"/>
      <c r="L281" s="20">
        <f t="shared" si="21"/>
        <v>12</v>
      </c>
      <c r="M281" s="21">
        <f t="shared" si="22"/>
        <v>34.090909090909086</v>
      </c>
      <c r="N281" s="33" t="str">
        <f t="shared" si="20"/>
        <v>2 years 2 months 0 days</v>
      </c>
      <c r="O281" s="23">
        <v>0</v>
      </c>
    </row>
    <row r="282" spans="1:15" x14ac:dyDescent="0.25">
      <c r="A282" s="14">
        <v>42504</v>
      </c>
      <c r="B282" s="15" t="s">
        <v>268</v>
      </c>
      <c r="C282" t="s">
        <v>278</v>
      </c>
      <c r="D282" s="16" t="s">
        <v>16</v>
      </c>
      <c r="G282" t="s">
        <v>279</v>
      </c>
      <c r="H282" s="19">
        <v>12.183999999999999</v>
      </c>
      <c r="I282" s="19">
        <v>12.066000000000001</v>
      </c>
      <c r="J282" s="19">
        <v>11.968</v>
      </c>
      <c r="K282"/>
      <c r="L282" s="20">
        <f t="shared" si="21"/>
        <v>11.968</v>
      </c>
      <c r="M282" s="21">
        <f t="shared" si="22"/>
        <v>34.182061254253767</v>
      </c>
      <c r="N282" s="22" t="str">
        <f t="shared" si="20"/>
        <v>116 years 4 months 14 days</v>
      </c>
      <c r="O282" s="23">
        <v>0</v>
      </c>
    </row>
    <row r="283" spans="1:15" x14ac:dyDescent="0.25">
      <c r="A283" s="14">
        <v>42519</v>
      </c>
      <c r="B283" s="15" t="s">
        <v>268</v>
      </c>
      <c r="C283" t="s">
        <v>278</v>
      </c>
      <c r="D283" s="58" t="s">
        <v>16</v>
      </c>
      <c r="E283" s="30"/>
      <c r="F283" s="31"/>
      <c r="G283" t="s">
        <v>279</v>
      </c>
      <c r="H283" s="19">
        <v>11.903</v>
      </c>
      <c r="I283" s="19">
        <v>11.914</v>
      </c>
      <c r="J283" s="19">
        <v>11.898999999999999</v>
      </c>
      <c r="K283"/>
      <c r="L283" s="20">
        <f t="shared" si="21"/>
        <v>11.898999999999999</v>
      </c>
      <c r="M283" s="21">
        <f t="shared" si="22"/>
        <v>34.380276417422394</v>
      </c>
      <c r="N283" s="22" t="str">
        <f t="shared" si="20"/>
        <v>116 years 4 months 29 days</v>
      </c>
      <c r="O283" s="23">
        <v>0</v>
      </c>
    </row>
    <row r="284" spans="1:15" x14ac:dyDescent="0.25">
      <c r="A284" s="35">
        <v>40972</v>
      </c>
      <c r="B284" s="36" t="s">
        <v>280</v>
      </c>
      <c r="C284" s="37" t="s">
        <v>281</v>
      </c>
      <c r="D284" s="38" t="s">
        <v>282</v>
      </c>
      <c r="E284" s="39"/>
      <c r="F284" s="40">
        <v>39906</v>
      </c>
      <c r="G284" s="37" t="s">
        <v>283</v>
      </c>
      <c r="H284" s="41">
        <v>10.997999999999999</v>
      </c>
      <c r="I284" s="41">
        <v>10.801</v>
      </c>
      <c r="J284" s="41"/>
      <c r="K284" s="37" t="s">
        <v>284</v>
      </c>
      <c r="L284" s="42">
        <f t="shared" si="21"/>
        <v>10.801</v>
      </c>
      <c r="M284" s="43">
        <f t="shared" si="22"/>
        <v>37.875280908333401</v>
      </c>
      <c r="N284" s="22" t="str">
        <f t="shared" si="20"/>
        <v>2 years 11 months 1 days</v>
      </c>
      <c r="O284" s="23">
        <v>0</v>
      </c>
    </row>
    <row r="285" spans="1:15" x14ac:dyDescent="0.25">
      <c r="A285" s="14">
        <v>41104</v>
      </c>
      <c r="B285" s="15" t="s">
        <v>280</v>
      </c>
      <c r="C285" t="s">
        <v>285</v>
      </c>
      <c r="D285" s="16" t="s">
        <v>282</v>
      </c>
      <c r="G285" t="s">
        <v>286</v>
      </c>
      <c r="H285" s="19">
        <v>11.928000000000001</v>
      </c>
      <c r="I285" s="19"/>
      <c r="J285" s="19"/>
      <c r="K285"/>
      <c r="L285" s="20">
        <f t="shared" si="21"/>
        <v>11.928000000000001</v>
      </c>
      <c r="M285" s="21">
        <f t="shared" si="22"/>
        <v>34.296689226266686</v>
      </c>
      <c r="N285" s="22" t="str">
        <f t="shared" si="20"/>
        <v>112 years 6 months 14 days</v>
      </c>
      <c r="O285" s="23">
        <v>0</v>
      </c>
    </row>
    <row r="286" spans="1:15" x14ac:dyDescent="0.25">
      <c r="A286" s="14">
        <v>41104</v>
      </c>
      <c r="B286" s="15" t="s">
        <v>280</v>
      </c>
      <c r="C286" t="s">
        <v>287</v>
      </c>
      <c r="D286" s="16" t="s">
        <v>282</v>
      </c>
      <c r="G286" t="s">
        <v>286</v>
      </c>
      <c r="H286" s="19">
        <v>10.952</v>
      </c>
      <c r="I286" s="19">
        <v>11.021000000000001</v>
      </c>
      <c r="J286" s="19"/>
      <c r="K286"/>
      <c r="L286" s="20">
        <f t="shared" si="21"/>
        <v>10.952</v>
      </c>
      <c r="M286" s="21">
        <f t="shared" si="22"/>
        <v>37.353077893618433</v>
      </c>
      <c r="N286" s="22" t="str">
        <f t="shared" si="20"/>
        <v>112 years 6 months 14 days</v>
      </c>
      <c r="O286" s="23">
        <v>0</v>
      </c>
    </row>
    <row r="287" spans="1:15" x14ac:dyDescent="0.25">
      <c r="A287" s="14">
        <v>43492</v>
      </c>
      <c r="B287" s="34" t="s">
        <v>288</v>
      </c>
      <c r="C287" s="32" t="s">
        <v>289</v>
      </c>
      <c r="D287" s="29"/>
      <c r="E287" s="30"/>
      <c r="F287" s="31"/>
      <c r="G287" s="32" t="s">
        <v>290</v>
      </c>
      <c r="H287" s="26">
        <v>18.297999999999998</v>
      </c>
      <c r="I287" s="26">
        <v>19.527999999999999</v>
      </c>
      <c r="J287" s="26"/>
      <c r="K287"/>
      <c r="L287" s="20">
        <v>18.297999999999998</v>
      </c>
      <c r="M287" s="21">
        <v>22.357137888889994</v>
      </c>
      <c r="N287" s="33" t="str">
        <f t="shared" si="20"/>
        <v>119 years 0 months 27 days</v>
      </c>
      <c r="O287" s="23">
        <v>0</v>
      </c>
    </row>
    <row r="288" spans="1:15" x14ac:dyDescent="0.25">
      <c r="A288" s="14">
        <v>41057</v>
      </c>
      <c r="B288" s="15" t="s">
        <v>288</v>
      </c>
      <c r="C288" t="s">
        <v>291</v>
      </c>
      <c r="D288" s="16" t="s">
        <v>16</v>
      </c>
      <c r="G288" t="s">
        <v>292</v>
      </c>
      <c r="H288" s="19">
        <v>16.753</v>
      </c>
      <c r="I288" s="19"/>
      <c r="J288" s="19"/>
      <c r="K288"/>
      <c r="L288" s="20">
        <f t="shared" ref="L288:L309" si="23">MIN(H288:J288)</f>
        <v>16.753</v>
      </c>
      <c r="M288" s="21">
        <f t="shared" ref="M288:M309" si="24">(600/5280)/(L288/3600)</f>
        <v>24.418964310327052</v>
      </c>
      <c r="N288" s="22" t="str">
        <f t="shared" si="20"/>
        <v>112 years 4 months 28 days</v>
      </c>
      <c r="O288" s="23">
        <v>0</v>
      </c>
    </row>
    <row r="289" spans="1:15" x14ac:dyDescent="0.25">
      <c r="A289" s="14">
        <v>41057</v>
      </c>
      <c r="B289" s="15" t="s">
        <v>288</v>
      </c>
      <c r="C289" t="s">
        <v>293</v>
      </c>
      <c r="D289" s="16" t="s">
        <v>16</v>
      </c>
      <c r="G289" t="s">
        <v>292</v>
      </c>
      <c r="H289" s="19">
        <v>18.821999999999999</v>
      </c>
      <c r="I289" s="19">
        <v>17.943999999999999</v>
      </c>
      <c r="J289" s="19"/>
      <c r="K289"/>
      <c r="L289" s="20">
        <f t="shared" si="23"/>
        <v>17.943999999999999</v>
      </c>
      <c r="M289" s="21">
        <f t="shared" si="24"/>
        <v>22.798200462043528</v>
      </c>
      <c r="N289" s="22" t="str">
        <f t="shared" si="20"/>
        <v>112 years 4 months 28 days</v>
      </c>
      <c r="O289" s="23">
        <v>0</v>
      </c>
    </row>
    <row r="290" spans="1:15" x14ac:dyDescent="0.25">
      <c r="A290" s="35">
        <v>41057</v>
      </c>
      <c r="B290" s="36" t="s">
        <v>288</v>
      </c>
      <c r="C290" s="37" t="s">
        <v>294</v>
      </c>
      <c r="D290" s="38" t="s">
        <v>16</v>
      </c>
      <c r="E290" s="39"/>
      <c r="F290" s="40"/>
      <c r="G290" s="37" t="s">
        <v>292</v>
      </c>
      <c r="H290" s="41">
        <v>15.706</v>
      </c>
      <c r="I290" s="41">
        <v>15.481999999999999</v>
      </c>
      <c r="J290" s="41"/>
      <c r="K290" s="37"/>
      <c r="L290" s="42">
        <f t="shared" si="23"/>
        <v>15.481999999999999</v>
      </c>
      <c r="M290" s="43">
        <f t="shared" si="24"/>
        <v>26.423647402849053</v>
      </c>
      <c r="N290" s="22" t="str">
        <f t="shared" si="20"/>
        <v>112 years 4 months 28 days</v>
      </c>
      <c r="O290" s="23">
        <v>0</v>
      </c>
    </row>
    <row r="291" spans="1:15" x14ac:dyDescent="0.25">
      <c r="A291" s="14">
        <v>41511</v>
      </c>
      <c r="B291" s="15" t="s">
        <v>295</v>
      </c>
      <c r="C291" t="s">
        <v>132</v>
      </c>
      <c r="D291" s="16" t="s">
        <v>16</v>
      </c>
      <c r="F291" s="31">
        <v>40780</v>
      </c>
      <c r="G291" t="s">
        <v>296</v>
      </c>
      <c r="H291" s="19">
        <v>16.227</v>
      </c>
      <c r="I291" s="85">
        <v>16.513999999999999</v>
      </c>
      <c r="J291" s="19"/>
      <c r="K291" t="s">
        <v>297</v>
      </c>
      <c r="L291" s="20">
        <f t="shared" si="23"/>
        <v>16.227</v>
      </c>
      <c r="M291" s="21">
        <f t="shared" si="24"/>
        <v>25.210507739625875</v>
      </c>
      <c r="N291" s="22" t="str">
        <f t="shared" si="20"/>
        <v>2 years 0 months 0 days</v>
      </c>
      <c r="O291" s="23">
        <v>0</v>
      </c>
    </row>
    <row r="292" spans="1:15" x14ac:dyDescent="0.25">
      <c r="A292" s="14">
        <v>41567</v>
      </c>
      <c r="B292" s="15" t="s">
        <v>295</v>
      </c>
      <c r="C292" t="s">
        <v>132</v>
      </c>
      <c r="D292" s="16" t="s">
        <v>16</v>
      </c>
      <c r="F292" s="31">
        <v>40780</v>
      </c>
      <c r="G292" t="s">
        <v>296</v>
      </c>
      <c r="H292" s="19">
        <v>99</v>
      </c>
      <c r="I292" s="19">
        <v>15.375</v>
      </c>
      <c r="J292" s="19">
        <v>15.843999999999999</v>
      </c>
      <c r="K292"/>
      <c r="L292" s="20">
        <f t="shared" si="23"/>
        <v>15.375</v>
      </c>
      <c r="M292" s="21">
        <f t="shared" si="24"/>
        <v>26.607538802660756</v>
      </c>
      <c r="N292" s="22" t="str">
        <f t="shared" si="20"/>
        <v>2 years 1 months 25 days</v>
      </c>
      <c r="O292" s="23">
        <v>0</v>
      </c>
    </row>
    <row r="293" spans="1:15" x14ac:dyDescent="0.25">
      <c r="A293" s="14">
        <v>41595</v>
      </c>
      <c r="B293" s="15" t="s">
        <v>295</v>
      </c>
      <c r="C293" t="s">
        <v>132</v>
      </c>
      <c r="D293" s="16" t="s">
        <v>16</v>
      </c>
      <c r="F293" s="31">
        <v>40780</v>
      </c>
      <c r="G293" t="s">
        <v>296</v>
      </c>
      <c r="H293" s="19">
        <v>15.09</v>
      </c>
      <c r="I293" s="19">
        <v>15.114000000000001</v>
      </c>
      <c r="J293" s="19">
        <v>15.121</v>
      </c>
      <c r="K293"/>
      <c r="L293" s="20">
        <f t="shared" si="23"/>
        <v>15.09</v>
      </c>
      <c r="M293" s="21">
        <f t="shared" si="24"/>
        <v>27.110066871498283</v>
      </c>
      <c r="N293" s="22" t="str">
        <f t="shared" si="20"/>
        <v>2 years 2 months 23 days</v>
      </c>
      <c r="O293" s="23">
        <v>0</v>
      </c>
    </row>
    <row r="294" spans="1:15" x14ac:dyDescent="0.25">
      <c r="A294" s="14">
        <v>42043</v>
      </c>
      <c r="B294" s="15" t="s">
        <v>295</v>
      </c>
      <c r="C294" t="s">
        <v>132</v>
      </c>
      <c r="D294" s="58" t="s">
        <v>16</v>
      </c>
      <c r="E294" s="30"/>
      <c r="F294" s="31">
        <v>40780</v>
      </c>
      <c r="G294" t="s">
        <v>296</v>
      </c>
      <c r="H294" s="26">
        <v>15.409000000000001</v>
      </c>
      <c r="I294" s="26">
        <v>15.225</v>
      </c>
      <c r="J294" s="26">
        <v>14.909000000000001</v>
      </c>
      <c r="K294"/>
      <c r="L294" s="20">
        <f t="shared" si="23"/>
        <v>14.909000000000001</v>
      </c>
      <c r="M294" s="21">
        <f t="shared" si="24"/>
        <v>27.439191702388428</v>
      </c>
      <c r="N294" s="22" t="str">
        <f t="shared" si="20"/>
        <v>3 years 5 months 14 days</v>
      </c>
      <c r="O294" s="23">
        <v>0</v>
      </c>
    </row>
    <row r="295" spans="1:15" x14ac:dyDescent="0.25">
      <c r="A295" s="14">
        <v>42644</v>
      </c>
      <c r="B295" s="15" t="s">
        <v>295</v>
      </c>
      <c r="C295" t="s">
        <v>132</v>
      </c>
      <c r="D295" s="16" t="s">
        <v>16</v>
      </c>
      <c r="F295" s="31">
        <v>40780</v>
      </c>
      <c r="G295" t="s">
        <v>296</v>
      </c>
      <c r="H295" s="19">
        <v>15.4</v>
      </c>
      <c r="I295" s="19">
        <v>15.808999999999999</v>
      </c>
      <c r="J295" s="19"/>
      <c r="K295"/>
      <c r="L295" s="20">
        <f t="shared" si="23"/>
        <v>15.4</v>
      </c>
      <c r="M295" s="21">
        <f t="shared" si="24"/>
        <v>26.564344746162927</v>
      </c>
      <c r="N295" s="22" t="str">
        <f t="shared" si="20"/>
        <v>5 years 1 months 6 days</v>
      </c>
      <c r="O295" s="23">
        <v>0</v>
      </c>
    </row>
    <row r="296" spans="1:15" x14ac:dyDescent="0.25">
      <c r="A296" s="14">
        <v>42798</v>
      </c>
      <c r="B296" s="15" t="s">
        <v>295</v>
      </c>
      <c r="C296" t="s">
        <v>132</v>
      </c>
      <c r="D296" s="16" t="s">
        <v>16</v>
      </c>
      <c r="F296" s="31">
        <v>40780</v>
      </c>
      <c r="G296" t="s">
        <v>296</v>
      </c>
      <c r="H296" s="19">
        <v>15.773</v>
      </c>
      <c r="I296" s="19">
        <v>15.446</v>
      </c>
      <c r="J296" s="19">
        <v>16.439</v>
      </c>
      <c r="K296"/>
      <c r="L296" s="20">
        <f t="shared" si="23"/>
        <v>15.446</v>
      </c>
      <c r="M296" s="21">
        <f t="shared" si="24"/>
        <v>26.485233011194428</v>
      </c>
      <c r="N296" s="22" t="str">
        <f t="shared" si="20"/>
        <v>5 years 6 months 7 days</v>
      </c>
      <c r="O296" s="23">
        <v>0</v>
      </c>
    </row>
    <row r="297" spans="1:15" x14ac:dyDescent="0.25">
      <c r="A297" s="14">
        <v>42959</v>
      </c>
      <c r="B297" s="15" t="s">
        <v>295</v>
      </c>
      <c r="C297" t="s">
        <v>132</v>
      </c>
      <c r="D297" s="58" t="s">
        <v>16</v>
      </c>
      <c r="E297" s="30"/>
      <c r="F297" s="31">
        <v>40780</v>
      </c>
      <c r="G297" t="s">
        <v>296</v>
      </c>
      <c r="H297" s="19">
        <v>15.09</v>
      </c>
      <c r="I297" s="19">
        <v>15.01</v>
      </c>
      <c r="J297" s="19"/>
      <c r="K297"/>
      <c r="L297" s="20">
        <f t="shared" si="23"/>
        <v>15.01</v>
      </c>
      <c r="M297" s="21">
        <f t="shared" si="24"/>
        <v>27.254557567682152</v>
      </c>
      <c r="N297" s="22" t="str">
        <f t="shared" si="20"/>
        <v>5 years 11 months 18 days</v>
      </c>
      <c r="O297" s="23">
        <v>0</v>
      </c>
    </row>
    <row r="298" spans="1:15" x14ac:dyDescent="0.25">
      <c r="A298" s="14">
        <v>43226</v>
      </c>
      <c r="B298" s="15" t="s">
        <v>295</v>
      </c>
      <c r="C298" t="s">
        <v>132</v>
      </c>
      <c r="D298" s="58" t="s">
        <v>16</v>
      </c>
      <c r="E298" s="30"/>
      <c r="F298" s="31">
        <v>40780</v>
      </c>
      <c r="G298" t="s">
        <v>296</v>
      </c>
      <c r="H298" s="26">
        <v>14.901</v>
      </c>
      <c r="I298" s="26"/>
      <c r="J298" s="26"/>
      <c r="K298"/>
      <c r="L298" s="20">
        <f t="shared" si="23"/>
        <v>14.901</v>
      </c>
      <c r="M298" s="21">
        <f t="shared" si="24"/>
        <v>27.453923165620363</v>
      </c>
      <c r="N298" s="22" t="str">
        <f t="shared" si="20"/>
        <v>6 years 8 months 11 days</v>
      </c>
      <c r="O298" s="23">
        <v>0</v>
      </c>
    </row>
    <row r="299" spans="1:15" x14ac:dyDescent="0.25">
      <c r="A299" s="14">
        <v>43289</v>
      </c>
      <c r="B299" s="15" t="s">
        <v>295</v>
      </c>
      <c r="C299" t="s">
        <v>132</v>
      </c>
      <c r="D299" s="58" t="s">
        <v>16</v>
      </c>
      <c r="E299" s="30"/>
      <c r="F299" s="31">
        <v>40780</v>
      </c>
      <c r="G299" t="s">
        <v>296</v>
      </c>
      <c r="H299" s="26">
        <v>14.63</v>
      </c>
      <c r="I299" s="26">
        <v>14.47</v>
      </c>
      <c r="J299" s="26"/>
      <c r="K299"/>
      <c r="L299" s="20">
        <f t="shared" si="23"/>
        <v>14.47</v>
      </c>
      <c r="M299" s="21">
        <f t="shared" si="24"/>
        <v>28.271659232267385</v>
      </c>
      <c r="N299" s="22" t="str">
        <f t="shared" si="20"/>
        <v>6 years 10 months 13 days</v>
      </c>
      <c r="O299" s="23">
        <v>0</v>
      </c>
    </row>
    <row r="300" spans="1:15" x14ac:dyDescent="0.25">
      <c r="A300" s="14">
        <v>41028</v>
      </c>
      <c r="B300" s="15" t="s">
        <v>295</v>
      </c>
      <c r="C300" t="s">
        <v>298</v>
      </c>
      <c r="D300" s="16" t="s">
        <v>299</v>
      </c>
      <c r="E300" s="17">
        <v>204334</v>
      </c>
      <c r="F300" s="57">
        <v>39611</v>
      </c>
      <c r="G300" t="s">
        <v>296</v>
      </c>
      <c r="H300" s="19">
        <v>14.85</v>
      </c>
      <c r="I300" s="19">
        <v>14.335000000000001</v>
      </c>
      <c r="J300" s="19">
        <v>14.468999999999999</v>
      </c>
      <c r="K300"/>
      <c r="L300" s="20">
        <f t="shared" si="23"/>
        <v>14.335000000000001</v>
      </c>
      <c r="M300" s="21">
        <f t="shared" si="24"/>
        <v>28.537907854266411</v>
      </c>
      <c r="N300" s="22" t="str">
        <f t="shared" si="20"/>
        <v>3 years 10 months 17 days</v>
      </c>
      <c r="O300" s="23">
        <v>0</v>
      </c>
    </row>
    <row r="301" spans="1:15" x14ac:dyDescent="0.25">
      <c r="A301" s="35">
        <v>41511</v>
      </c>
      <c r="B301" s="36" t="s">
        <v>295</v>
      </c>
      <c r="C301" s="37" t="s">
        <v>298</v>
      </c>
      <c r="D301" s="38" t="s">
        <v>299</v>
      </c>
      <c r="E301" s="39">
        <v>204334</v>
      </c>
      <c r="F301" s="86">
        <v>39611</v>
      </c>
      <c r="G301" s="37" t="s">
        <v>296</v>
      </c>
      <c r="H301" s="41">
        <v>14.109</v>
      </c>
      <c r="I301" s="41">
        <v>13.611000000000001</v>
      </c>
      <c r="J301" s="41">
        <v>14.1</v>
      </c>
      <c r="K301" s="37"/>
      <c r="L301" s="42">
        <f t="shared" si="23"/>
        <v>13.611000000000001</v>
      </c>
      <c r="M301" s="43">
        <f t="shared" si="24"/>
        <v>30.055903981405411</v>
      </c>
      <c r="N301" s="22" t="str">
        <f t="shared" si="20"/>
        <v>5 years 2 months 13 days</v>
      </c>
      <c r="O301" s="23">
        <v>0</v>
      </c>
    </row>
    <row r="302" spans="1:15" x14ac:dyDescent="0.25">
      <c r="A302" s="14">
        <v>41567</v>
      </c>
      <c r="B302" s="15" t="s">
        <v>295</v>
      </c>
      <c r="C302" t="s">
        <v>298</v>
      </c>
      <c r="D302" s="16" t="s">
        <v>299</v>
      </c>
      <c r="E302" s="17">
        <v>204334</v>
      </c>
      <c r="F302" s="57">
        <v>39611</v>
      </c>
      <c r="G302" t="s">
        <v>296</v>
      </c>
      <c r="H302" s="19">
        <v>14.324999999999999</v>
      </c>
      <c r="I302" s="19">
        <v>14.132</v>
      </c>
      <c r="J302" s="19">
        <v>14.631</v>
      </c>
      <c r="K302" t="s">
        <v>85</v>
      </c>
      <c r="L302" s="20">
        <f t="shared" si="23"/>
        <v>14.132</v>
      </c>
      <c r="M302" s="21">
        <f t="shared" si="24"/>
        <v>28.947842420811568</v>
      </c>
      <c r="N302" s="22" t="str">
        <f t="shared" si="20"/>
        <v>5 years 4 months 8 days</v>
      </c>
      <c r="O302" s="23">
        <v>0</v>
      </c>
    </row>
    <row r="303" spans="1:15" x14ac:dyDescent="0.25">
      <c r="A303" s="14">
        <v>41595</v>
      </c>
      <c r="B303" s="15" t="s">
        <v>295</v>
      </c>
      <c r="C303" t="s">
        <v>298</v>
      </c>
      <c r="D303" s="16" t="s">
        <v>299</v>
      </c>
      <c r="E303" s="17">
        <v>204334</v>
      </c>
      <c r="F303" s="57">
        <v>39611</v>
      </c>
      <c r="G303" t="s">
        <v>296</v>
      </c>
      <c r="H303" s="19">
        <v>14.079000000000001</v>
      </c>
      <c r="I303" s="19">
        <v>14.148999999999999</v>
      </c>
      <c r="J303" s="19">
        <v>99</v>
      </c>
      <c r="K303"/>
      <c r="L303" s="20">
        <f t="shared" si="23"/>
        <v>14.079000000000001</v>
      </c>
      <c r="M303" s="21">
        <f t="shared" si="24"/>
        <v>29.056815760416864</v>
      </c>
      <c r="N303" s="22" t="str">
        <f t="shared" si="20"/>
        <v>5 years 5 months 5 days</v>
      </c>
      <c r="O303" s="23">
        <v>0</v>
      </c>
    </row>
    <row r="304" spans="1:15" x14ac:dyDescent="0.25">
      <c r="A304" s="14">
        <v>42043</v>
      </c>
      <c r="B304" s="15" t="s">
        <v>295</v>
      </c>
      <c r="C304" t="s">
        <v>298</v>
      </c>
      <c r="D304" s="16" t="s">
        <v>299</v>
      </c>
      <c r="E304" s="17">
        <v>204334</v>
      </c>
      <c r="F304" s="57">
        <v>39611</v>
      </c>
      <c r="G304" t="s">
        <v>296</v>
      </c>
      <c r="H304" s="26">
        <v>14.275</v>
      </c>
      <c r="I304" s="26">
        <v>14.273999999999999</v>
      </c>
      <c r="J304" s="26">
        <v>14.185</v>
      </c>
      <c r="K304"/>
      <c r="L304" s="20">
        <f t="shared" si="23"/>
        <v>14.185</v>
      </c>
      <c r="M304" s="21">
        <f t="shared" si="24"/>
        <v>28.839683404364404</v>
      </c>
      <c r="N304" s="22" t="str">
        <f t="shared" si="20"/>
        <v>6 years 7 months 27 days</v>
      </c>
      <c r="O304" s="23">
        <v>0</v>
      </c>
    </row>
    <row r="305" spans="1:15" x14ac:dyDescent="0.25">
      <c r="A305" s="14">
        <v>42644</v>
      </c>
      <c r="B305" s="15" t="s">
        <v>295</v>
      </c>
      <c r="C305" t="s">
        <v>298</v>
      </c>
      <c r="D305" s="16" t="s">
        <v>299</v>
      </c>
      <c r="E305" s="17">
        <v>204334</v>
      </c>
      <c r="F305" s="57">
        <v>39611</v>
      </c>
      <c r="G305" t="s">
        <v>296</v>
      </c>
      <c r="H305" s="19">
        <v>14.673</v>
      </c>
      <c r="I305" s="19">
        <v>14.798999999999999</v>
      </c>
      <c r="J305" s="19"/>
      <c r="K305"/>
      <c r="L305" s="20">
        <f t="shared" si="23"/>
        <v>14.673</v>
      </c>
      <c r="M305" s="21">
        <f t="shared" si="24"/>
        <v>27.880522666864927</v>
      </c>
      <c r="N305" s="22" t="str">
        <f t="shared" si="20"/>
        <v>8 years 3 months 19 days</v>
      </c>
      <c r="O305" s="23">
        <v>0</v>
      </c>
    </row>
    <row r="306" spans="1:15" x14ac:dyDescent="0.25">
      <c r="A306" s="14">
        <v>42798</v>
      </c>
      <c r="B306" s="15" t="s">
        <v>295</v>
      </c>
      <c r="C306" t="s">
        <v>298</v>
      </c>
      <c r="D306" s="16" t="s">
        <v>299</v>
      </c>
      <c r="E306" s="17">
        <v>204334</v>
      </c>
      <c r="F306" s="57">
        <v>39611</v>
      </c>
      <c r="G306" t="s">
        <v>296</v>
      </c>
      <c r="H306" s="19">
        <v>14.808999999999999</v>
      </c>
      <c r="I306" s="19">
        <v>14.939</v>
      </c>
      <c r="J306" s="19">
        <v>14.595000000000001</v>
      </c>
      <c r="K306"/>
      <c r="L306" s="20">
        <f t="shared" si="23"/>
        <v>14.595000000000001</v>
      </c>
      <c r="M306" s="21">
        <f t="shared" si="24"/>
        <v>28.029524432402127</v>
      </c>
      <c r="N306" s="22" t="str">
        <f t="shared" si="20"/>
        <v>8 years 8 months 20 days</v>
      </c>
      <c r="O306" s="23">
        <v>0</v>
      </c>
    </row>
    <row r="307" spans="1:15" x14ac:dyDescent="0.25">
      <c r="A307" s="14">
        <v>42959</v>
      </c>
      <c r="B307" s="15" t="s">
        <v>295</v>
      </c>
      <c r="C307" t="s">
        <v>298</v>
      </c>
      <c r="D307" s="16" t="s">
        <v>299</v>
      </c>
      <c r="E307" s="17">
        <v>204334</v>
      </c>
      <c r="F307" s="57">
        <v>39611</v>
      </c>
      <c r="G307" t="s">
        <v>296</v>
      </c>
      <c r="H307" s="19">
        <v>14.9</v>
      </c>
      <c r="I307" s="19">
        <v>14.72</v>
      </c>
      <c r="J307" s="19"/>
      <c r="K307"/>
      <c r="L307" s="20">
        <f t="shared" si="23"/>
        <v>14.72</v>
      </c>
      <c r="M307" s="21">
        <f t="shared" si="24"/>
        <v>27.791501976284582</v>
      </c>
      <c r="N307" s="22" t="str">
        <f t="shared" si="20"/>
        <v>9 years 2 months 0 days</v>
      </c>
      <c r="O307" s="23">
        <v>0</v>
      </c>
    </row>
    <row r="308" spans="1:15" x14ac:dyDescent="0.25">
      <c r="A308" s="14">
        <v>43226</v>
      </c>
      <c r="B308" s="15" t="s">
        <v>295</v>
      </c>
      <c r="C308" t="s">
        <v>298</v>
      </c>
      <c r="D308" s="16" t="s">
        <v>299</v>
      </c>
      <c r="E308" s="17">
        <v>204334</v>
      </c>
      <c r="F308" s="57">
        <v>39611</v>
      </c>
      <c r="G308" t="s">
        <v>296</v>
      </c>
      <c r="H308" s="26">
        <v>15.207000000000001</v>
      </c>
      <c r="I308" s="26"/>
      <c r="J308" s="26"/>
      <c r="K308"/>
      <c r="L308" s="20">
        <f t="shared" si="23"/>
        <v>15.207000000000001</v>
      </c>
      <c r="M308" s="21">
        <f t="shared" si="24"/>
        <v>26.901486755501352</v>
      </c>
      <c r="N308" s="22" t="str">
        <f t="shared" si="20"/>
        <v>9 years 10 months 24 days</v>
      </c>
      <c r="O308" s="23">
        <v>0</v>
      </c>
    </row>
    <row r="309" spans="1:15" x14ac:dyDescent="0.25">
      <c r="A309" s="14">
        <v>43289</v>
      </c>
      <c r="B309" s="15" t="s">
        <v>295</v>
      </c>
      <c r="C309" t="s">
        <v>298</v>
      </c>
      <c r="D309" s="16" t="s">
        <v>299</v>
      </c>
      <c r="E309" s="17">
        <v>204334</v>
      </c>
      <c r="F309" s="57">
        <v>39611</v>
      </c>
      <c r="G309" t="s">
        <v>296</v>
      </c>
      <c r="H309" s="26">
        <v>15.221</v>
      </c>
      <c r="I309" s="26">
        <v>14.795999999999999</v>
      </c>
      <c r="J309" s="26"/>
      <c r="K309"/>
      <c r="L309" s="20">
        <f t="shared" si="23"/>
        <v>14.795999999999999</v>
      </c>
      <c r="M309" s="21">
        <f t="shared" si="24"/>
        <v>27.648750276487501</v>
      </c>
      <c r="N309" s="22" t="str">
        <f t="shared" si="20"/>
        <v>10 years 0 months 26 days</v>
      </c>
      <c r="O309" s="23">
        <v>0</v>
      </c>
    </row>
    <row r="310" spans="1:15" x14ac:dyDescent="0.25">
      <c r="A310" s="14">
        <v>43393</v>
      </c>
      <c r="B310" s="34" t="s">
        <v>295</v>
      </c>
      <c r="C310" s="32" t="s">
        <v>300</v>
      </c>
      <c r="D310" s="29" t="s">
        <v>16</v>
      </c>
      <c r="E310" s="30"/>
      <c r="F310" s="31">
        <v>43133</v>
      </c>
      <c r="G310" s="20" t="s">
        <v>290</v>
      </c>
      <c r="H310" s="26">
        <v>99</v>
      </c>
      <c r="I310" s="26" t="s">
        <v>208</v>
      </c>
      <c r="J310" s="26" t="s">
        <v>208</v>
      </c>
      <c r="K310" s="20" t="s">
        <v>301</v>
      </c>
      <c r="L310" s="20"/>
      <c r="M310" s="21"/>
      <c r="N310" s="33" t="str">
        <f t="shared" si="20"/>
        <v>0 years 8 months 18 days</v>
      </c>
      <c r="O310" s="23">
        <v>0</v>
      </c>
    </row>
    <row r="311" spans="1:15" x14ac:dyDescent="0.25">
      <c r="A311" s="14">
        <v>43492</v>
      </c>
      <c r="B311" s="34" t="s">
        <v>295</v>
      </c>
      <c r="C311" s="32" t="s">
        <v>300</v>
      </c>
      <c r="D311" s="29"/>
      <c r="E311" s="30"/>
      <c r="F311" s="31">
        <v>43133</v>
      </c>
      <c r="G311" s="32" t="s">
        <v>290</v>
      </c>
      <c r="H311" s="26">
        <v>21</v>
      </c>
      <c r="I311" s="26">
        <v>26.41</v>
      </c>
      <c r="J311" s="26"/>
      <c r="K311" t="s">
        <v>302</v>
      </c>
      <c r="L311" s="20">
        <v>21</v>
      </c>
      <c r="M311" s="21">
        <v>19.480519480519479</v>
      </c>
      <c r="N311" s="33" t="str">
        <f t="shared" si="20"/>
        <v>0 years 11 months 25 days</v>
      </c>
      <c r="O311" s="23">
        <v>0</v>
      </c>
    </row>
    <row r="312" spans="1:15" x14ac:dyDescent="0.25">
      <c r="A312" s="14">
        <v>42519</v>
      </c>
      <c r="B312" s="15" t="s">
        <v>303</v>
      </c>
      <c r="C312" t="s">
        <v>304</v>
      </c>
      <c r="D312" s="58" t="s">
        <v>16</v>
      </c>
      <c r="E312" s="30"/>
      <c r="F312" s="57">
        <v>42127</v>
      </c>
      <c r="G312" t="s">
        <v>305</v>
      </c>
      <c r="H312" s="26">
        <v>81.447999999999993</v>
      </c>
      <c r="I312" s="26">
        <v>80.692999999999998</v>
      </c>
      <c r="J312" s="26">
        <v>39.109000000000002</v>
      </c>
      <c r="K312"/>
      <c r="L312" s="20">
        <f t="shared" ref="L312:L317" si="25">MIN(H312:J312)</f>
        <v>39.109000000000002</v>
      </c>
      <c r="M312" s="21">
        <f t="shared" ref="M312:M317" si="26">(600/5280)/(L312/3600)</f>
        <v>10.460275360937612</v>
      </c>
      <c r="N312" s="22" t="str">
        <f t="shared" si="20"/>
        <v>1 years 0 months 26 days</v>
      </c>
      <c r="O312" s="23">
        <v>0</v>
      </c>
    </row>
    <row r="313" spans="1:15" x14ac:dyDescent="0.25">
      <c r="A313" s="35">
        <v>43226</v>
      </c>
      <c r="B313" s="36" t="s">
        <v>303</v>
      </c>
      <c r="C313" s="37" t="s">
        <v>304</v>
      </c>
      <c r="D313" s="87" t="s">
        <v>16</v>
      </c>
      <c r="E313" s="55"/>
      <c r="F313" s="86">
        <v>42127</v>
      </c>
      <c r="G313" s="37" t="s">
        <v>305</v>
      </c>
      <c r="H313" s="41">
        <v>24.664999999999999</v>
      </c>
      <c r="I313" s="41"/>
      <c r="J313" s="41">
        <v>30.38</v>
      </c>
      <c r="K313" s="37"/>
      <c r="L313" s="42">
        <f t="shared" si="25"/>
        <v>24.664999999999999</v>
      </c>
      <c r="M313" s="43">
        <f t="shared" si="26"/>
        <v>16.585887252824207</v>
      </c>
      <c r="N313" s="22" t="str">
        <f t="shared" si="20"/>
        <v>3 years 0 months 3 days</v>
      </c>
      <c r="O313" s="23">
        <v>0</v>
      </c>
    </row>
    <row r="314" spans="1:15" x14ac:dyDescent="0.25">
      <c r="A314" s="14">
        <v>43289</v>
      </c>
      <c r="B314" s="15" t="s">
        <v>303</v>
      </c>
      <c r="C314" t="s">
        <v>304</v>
      </c>
      <c r="D314" s="29" t="s">
        <v>16</v>
      </c>
      <c r="E314" s="30"/>
      <c r="F314" s="57">
        <v>42127</v>
      </c>
      <c r="G314" t="s">
        <v>305</v>
      </c>
      <c r="H314" s="26">
        <v>35.125</v>
      </c>
      <c r="I314" s="26">
        <v>50.497999999999998</v>
      </c>
      <c r="J314" s="26"/>
      <c r="K314"/>
      <c r="L314" s="20">
        <f t="shared" si="25"/>
        <v>35.125</v>
      </c>
      <c r="M314" s="21">
        <f t="shared" si="26"/>
        <v>11.646716273050792</v>
      </c>
      <c r="N314" s="22" t="str">
        <f t="shared" si="20"/>
        <v>3 years 2 months 5 days</v>
      </c>
      <c r="O314" s="23">
        <v>0</v>
      </c>
    </row>
    <row r="315" spans="1:15" x14ac:dyDescent="0.25">
      <c r="A315" s="14">
        <v>41237</v>
      </c>
      <c r="B315" s="15" t="s">
        <v>306</v>
      </c>
      <c r="C315" t="s">
        <v>307</v>
      </c>
      <c r="D315" s="16" t="s">
        <v>16</v>
      </c>
      <c r="G315" t="s">
        <v>308</v>
      </c>
      <c r="H315" s="19">
        <v>14.964</v>
      </c>
      <c r="I315" s="19">
        <v>15.061999999999999</v>
      </c>
      <c r="J315" s="19">
        <v>15.362</v>
      </c>
      <c r="K315"/>
      <c r="L315" s="20">
        <f t="shared" si="25"/>
        <v>14.964</v>
      </c>
      <c r="M315" s="21">
        <f t="shared" si="26"/>
        <v>27.338339287016108</v>
      </c>
      <c r="N315" s="22" t="str">
        <f t="shared" si="20"/>
        <v>112 years 10 months 24 days</v>
      </c>
      <c r="O315" s="23">
        <v>0</v>
      </c>
    </row>
    <row r="316" spans="1:15" x14ac:dyDescent="0.25">
      <c r="A316" s="35">
        <v>43393</v>
      </c>
      <c r="B316" s="88" t="s">
        <v>306</v>
      </c>
      <c r="C316" s="89" t="s">
        <v>309</v>
      </c>
      <c r="D316" s="38" t="s">
        <v>16</v>
      </c>
      <c r="E316" s="55" t="s">
        <v>310</v>
      </c>
      <c r="F316" s="56">
        <v>42801</v>
      </c>
      <c r="G316" s="89" t="s">
        <v>311</v>
      </c>
      <c r="H316" s="41">
        <v>14.319000000000001</v>
      </c>
      <c r="I316" s="41">
        <v>14.037000000000001</v>
      </c>
      <c r="J316" s="41">
        <v>14.457000000000001</v>
      </c>
      <c r="K316" s="37" t="s">
        <v>312</v>
      </c>
      <c r="L316" s="42">
        <f t="shared" si="25"/>
        <v>14.037000000000001</v>
      </c>
      <c r="M316" s="43">
        <f t="shared" si="26"/>
        <v>29.143756435912877</v>
      </c>
      <c r="N316" s="33" t="str">
        <f t="shared" si="20"/>
        <v>1 years 7 months 13 days</v>
      </c>
      <c r="O316" s="23">
        <v>0</v>
      </c>
    </row>
    <row r="317" spans="1:15" x14ac:dyDescent="0.25">
      <c r="A317" s="14">
        <v>41434</v>
      </c>
      <c r="B317" s="15" t="s">
        <v>306</v>
      </c>
      <c r="C317" t="s">
        <v>313</v>
      </c>
      <c r="D317" s="16" t="s">
        <v>16</v>
      </c>
      <c r="E317" s="17" t="s">
        <v>314</v>
      </c>
      <c r="F317" s="18">
        <v>39931</v>
      </c>
      <c r="G317" t="s">
        <v>311</v>
      </c>
      <c r="H317" s="19">
        <v>15.082000000000001</v>
      </c>
      <c r="I317" s="19">
        <v>15.208</v>
      </c>
      <c r="J317" s="19">
        <v>14.888999999999999</v>
      </c>
      <c r="K317"/>
      <c r="L317" s="20">
        <f t="shared" si="25"/>
        <v>14.888999999999999</v>
      </c>
      <c r="M317" s="21">
        <f t="shared" si="26"/>
        <v>27.476050043045809</v>
      </c>
      <c r="N317" s="22" t="str">
        <f t="shared" si="20"/>
        <v>4 years 1 months 12 days</v>
      </c>
      <c r="O317" s="23">
        <v>0</v>
      </c>
    </row>
    <row r="318" spans="1:15" x14ac:dyDescent="0.25">
      <c r="A318" s="14">
        <v>41237</v>
      </c>
      <c r="B318" s="15" t="s">
        <v>306</v>
      </c>
      <c r="C318" t="s">
        <v>315</v>
      </c>
      <c r="D318" s="16" t="s">
        <v>16</v>
      </c>
      <c r="G318" t="s">
        <v>308</v>
      </c>
      <c r="H318" s="19" t="s">
        <v>45</v>
      </c>
      <c r="I318" s="19" t="s">
        <v>45</v>
      </c>
      <c r="J318" s="19">
        <v>99</v>
      </c>
      <c r="K318"/>
      <c r="L318" s="20"/>
      <c r="M318" s="21"/>
      <c r="N318" s="22" t="str">
        <f t="shared" si="20"/>
        <v>112 years 10 months 24 days</v>
      </c>
      <c r="O318" s="23">
        <v>0</v>
      </c>
    </row>
    <row r="319" spans="1:15" x14ac:dyDescent="0.25">
      <c r="A319" s="14">
        <v>41434</v>
      </c>
      <c r="B319" s="15" t="s">
        <v>306</v>
      </c>
      <c r="C319" t="s">
        <v>316</v>
      </c>
      <c r="D319" s="16" t="s">
        <v>16</v>
      </c>
      <c r="E319" s="17" t="s">
        <v>317</v>
      </c>
      <c r="F319" s="18">
        <v>41044</v>
      </c>
      <c r="G319" t="s">
        <v>311</v>
      </c>
      <c r="H319" s="26">
        <v>14.468999999999999</v>
      </c>
      <c r="I319" s="26">
        <v>14.369</v>
      </c>
      <c r="J319" s="26">
        <v>14.58</v>
      </c>
      <c r="K319"/>
      <c r="L319" s="20">
        <f t="shared" ref="L319:L362" si="27">MIN(H319:J319)</f>
        <v>14.369</v>
      </c>
      <c r="M319" s="21">
        <f t="shared" ref="M319:M362" si="28">(600/5280)/(L319/3600)</f>
        <v>28.470381313307055</v>
      </c>
      <c r="N319" s="22" t="str">
        <f t="shared" si="20"/>
        <v>1 years 0 months 25 days</v>
      </c>
      <c r="O319" s="23">
        <v>0</v>
      </c>
    </row>
    <row r="320" spans="1:15" x14ac:dyDescent="0.25">
      <c r="A320" s="14">
        <v>40972</v>
      </c>
      <c r="B320" s="15" t="s">
        <v>318</v>
      </c>
      <c r="C320" t="s">
        <v>319</v>
      </c>
      <c r="D320" s="16" t="s">
        <v>16</v>
      </c>
      <c r="E320" s="17" t="s">
        <v>320</v>
      </c>
      <c r="G320" s="20" t="s">
        <v>321</v>
      </c>
      <c r="H320" s="19">
        <v>15.1</v>
      </c>
      <c r="I320" s="19" t="s">
        <v>45</v>
      </c>
      <c r="J320" s="19">
        <v>99</v>
      </c>
      <c r="K320" s="20" t="s">
        <v>284</v>
      </c>
      <c r="L320" s="20">
        <f t="shared" si="27"/>
        <v>15.1</v>
      </c>
      <c r="M320" s="21">
        <f t="shared" si="28"/>
        <v>27.092113184828417</v>
      </c>
      <c r="N320" s="22" t="str">
        <f t="shared" si="20"/>
        <v>112 years 2 months 4 days</v>
      </c>
      <c r="O320" s="23">
        <v>0</v>
      </c>
    </row>
    <row r="321" spans="1:15" x14ac:dyDescent="0.25">
      <c r="A321" s="14">
        <v>41208</v>
      </c>
      <c r="B321" s="15" t="s">
        <v>318</v>
      </c>
      <c r="C321" t="s">
        <v>322</v>
      </c>
      <c r="D321" s="16" t="s">
        <v>16</v>
      </c>
      <c r="G321" t="s">
        <v>323</v>
      </c>
      <c r="H321" s="19">
        <v>16.937999999999999</v>
      </c>
      <c r="I321" s="19">
        <v>17.102</v>
      </c>
      <c r="J321" s="19"/>
      <c r="K321"/>
      <c r="L321" s="20">
        <f t="shared" si="27"/>
        <v>16.937999999999999</v>
      </c>
      <c r="M321" s="21">
        <f t="shared" si="28"/>
        <v>24.152255820693654</v>
      </c>
      <c r="N321" s="22" t="str">
        <f t="shared" si="20"/>
        <v>112 years 9 months 26 days</v>
      </c>
      <c r="O321" s="23">
        <v>0</v>
      </c>
    </row>
    <row r="322" spans="1:15" x14ac:dyDescent="0.25">
      <c r="A322" s="14">
        <v>40972</v>
      </c>
      <c r="B322" s="15" t="s">
        <v>318</v>
      </c>
      <c r="C322" t="s">
        <v>324</v>
      </c>
      <c r="D322" s="16" t="s">
        <v>16</v>
      </c>
      <c r="G322" t="s">
        <v>325</v>
      </c>
      <c r="H322" s="19">
        <v>15.522</v>
      </c>
      <c r="I322" s="19">
        <v>15.34</v>
      </c>
      <c r="J322" s="19"/>
      <c r="K322"/>
      <c r="L322" s="20">
        <f t="shared" si="27"/>
        <v>15.34</v>
      </c>
      <c r="M322" s="21">
        <f t="shared" si="28"/>
        <v>26.668247007230054</v>
      </c>
      <c r="N322" s="22" t="str">
        <f t="shared" ref="N322:N385" si="29">DATEDIF(F322,A322,"y")&amp;" years "&amp;DATEDIF(F322,A322,"ym")&amp;" months "&amp;DATEDIF(F322,A322,"md")&amp; " days"</f>
        <v>112 years 2 months 4 days</v>
      </c>
      <c r="O322" s="23">
        <v>0</v>
      </c>
    </row>
    <row r="323" spans="1:15" x14ac:dyDescent="0.25">
      <c r="A323" s="14">
        <v>41482</v>
      </c>
      <c r="B323" s="15" t="s">
        <v>318</v>
      </c>
      <c r="C323" t="s">
        <v>324</v>
      </c>
      <c r="D323" s="16" t="s">
        <v>16</v>
      </c>
      <c r="G323" t="s">
        <v>325</v>
      </c>
      <c r="H323" s="19">
        <v>15.808</v>
      </c>
      <c r="I323" s="19">
        <v>15.558</v>
      </c>
      <c r="J323" s="19">
        <v>15.622999999999999</v>
      </c>
      <c r="K323" t="s">
        <v>85</v>
      </c>
      <c r="L323" s="20">
        <f t="shared" si="27"/>
        <v>15.558</v>
      </c>
      <c r="M323" s="21">
        <f t="shared" si="28"/>
        <v>26.29456929495495</v>
      </c>
      <c r="N323" s="22" t="str">
        <f t="shared" si="29"/>
        <v>113 years 6 months 27 days</v>
      </c>
      <c r="O323" s="23">
        <v>0</v>
      </c>
    </row>
    <row r="324" spans="1:15" x14ac:dyDescent="0.25">
      <c r="A324" s="14">
        <v>41511</v>
      </c>
      <c r="B324" s="15" t="s">
        <v>318</v>
      </c>
      <c r="C324" t="s">
        <v>324</v>
      </c>
      <c r="D324" s="16" t="s">
        <v>16</v>
      </c>
      <c r="G324" t="s">
        <v>325</v>
      </c>
      <c r="H324" s="19">
        <v>15.385</v>
      </c>
      <c r="I324" s="19">
        <v>15.183</v>
      </c>
      <c r="J324" s="19"/>
      <c r="K324"/>
      <c r="L324" s="20">
        <f t="shared" si="27"/>
        <v>15.183</v>
      </c>
      <c r="M324" s="21">
        <f t="shared" si="28"/>
        <v>26.944010346499972</v>
      </c>
      <c r="N324" s="22" t="str">
        <f t="shared" si="29"/>
        <v>113 years 7 months 25 days</v>
      </c>
      <c r="O324" s="23">
        <v>0</v>
      </c>
    </row>
    <row r="325" spans="1:15" x14ac:dyDescent="0.25">
      <c r="A325" s="14">
        <v>43309</v>
      </c>
      <c r="B325" s="15" t="s">
        <v>318</v>
      </c>
      <c r="C325" t="s">
        <v>326</v>
      </c>
      <c r="D325" s="29"/>
      <c r="E325" s="30"/>
      <c r="F325" s="31"/>
      <c r="G325" t="s">
        <v>327</v>
      </c>
      <c r="H325" s="26">
        <v>16.07</v>
      </c>
      <c r="I325" s="26">
        <v>30.407</v>
      </c>
      <c r="J325" s="26"/>
      <c r="L325" s="20">
        <f t="shared" si="27"/>
        <v>16.07</v>
      </c>
      <c r="M325" s="21">
        <f t="shared" si="28"/>
        <v>25.456808281948295</v>
      </c>
      <c r="N325" s="33" t="str">
        <f t="shared" si="29"/>
        <v>118 years 6 months 28 days</v>
      </c>
      <c r="O325" s="23">
        <v>0</v>
      </c>
    </row>
    <row r="326" spans="1:15" x14ac:dyDescent="0.25">
      <c r="A326" s="14">
        <v>42644</v>
      </c>
      <c r="B326" s="15" t="s">
        <v>318</v>
      </c>
      <c r="C326" t="s">
        <v>328</v>
      </c>
      <c r="D326" s="16" t="s">
        <v>16</v>
      </c>
      <c r="F326" s="57"/>
      <c r="G326" t="s">
        <v>329</v>
      </c>
      <c r="H326" s="19"/>
      <c r="I326" s="19">
        <v>15.475</v>
      </c>
      <c r="J326" s="19"/>
      <c r="K326"/>
      <c r="L326" s="20">
        <f t="shared" si="27"/>
        <v>15.475</v>
      </c>
      <c r="M326" s="21">
        <f t="shared" si="28"/>
        <v>26.435599941254225</v>
      </c>
      <c r="N326" s="22" t="str">
        <f t="shared" si="29"/>
        <v>116 years 9 months 1 days</v>
      </c>
      <c r="O326" s="23">
        <v>0</v>
      </c>
    </row>
    <row r="327" spans="1:15" x14ac:dyDescent="0.25">
      <c r="A327" s="14">
        <v>42798</v>
      </c>
      <c r="B327" s="15" t="s">
        <v>318</v>
      </c>
      <c r="C327" t="s">
        <v>328</v>
      </c>
      <c r="D327" s="16" t="s">
        <v>16</v>
      </c>
      <c r="F327" s="57"/>
      <c r="G327" t="s">
        <v>329</v>
      </c>
      <c r="H327" s="19">
        <v>15.302</v>
      </c>
      <c r="I327" s="19">
        <v>15.163</v>
      </c>
      <c r="J327" s="19">
        <v>15.263</v>
      </c>
      <c r="K327"/>
      <c r="L327" s="20">
        <f t="shared" si="27"/>
        <v>15.163</v>
      </c>
      <c r="M327" s="21">
        <f t="shared" si="28"/>
        <v>26.97954950147788</v>
      </c>
      <c r="N327" s="22" t="str">
        <f t="shared" si="29"/>
        <v>117 years 2 months 4 days</v>
      </c>
      <c r="O327" s="23">
        <v>0</v>
      </c>
    </row>
    <row r="328" spans="1:15" x14ac:dyDescent="0.25">
      <c r="A328" s="14">
        <v>43022</v>
      </c>
      <c r="B328" s="15" t="s">
        <v>318</v>
      </c>
      <c r="C328" t="s">
        <v>328</v>
      </c>
      <c r="D328" s="58" t="s">
        <v>16</v>
      </c>
      <c r="E328" s="30"/>
      <c r="F328" s="31"/>
      <c r="G328" t="s">
        <v>329</v>
      </c>
      <c r="H328" s="26">
        <v>15.226000000000001</v>
      </c>
      <c r="I328" s="26">
        <v>14.901999999999999</v>
      </c>
      <c r="J328" s="26">
        <v>15.38</v>
      </c>
      <c r="K328"/>
      <c r="L328" s="20">
        <f t="shared" si="27"/>
        <v>14.901999999999999</v>
      </c>
      <c r="M328" s="21">
        <f t="shared" si="28"/>
        <v>27.452080867729777</v>
      </c>
      <c r="N328" s="22" t="str">
        <f t="shared" si="29"/>
        <v>117 years 9 months 14 days</v>
      </c>
      <c r="O328" s="23">
        <v>0</v>
      </c>
    </row>
    <row r="329" spans="1:15" x14ac:dyDescent="0.25">
      <c r="A329" s="14">
        <v>43226</v>
      </c>
      <c r="B329" s="15" t="s">
        <v>318</v>
      </c>
      <c r="C329" t="s">
        <v>328</v>
      </c>
      <c r="D329" s="16" t="s">
        <v>16</v>
      </c>
      <c r="E329" s="30"/>
      <c r="F329" s="31"/>
      <c r="G329" t="s">
        <v>329</v>
      </c>
      <c r="H329" s="26">
        <v>15.68</v>
      </c>
      <c r="I329" s="26">
        <v>15.56</v>
      </c>
      <c r="J329" s="26">
        <v>16.041</v>
      </c>
      <c r="K329"/>
      <c r="L329" s="20">
        <f t="shared" si="27"/>
        <v>15.56</v>
      </c>
      <c r="M329" s="21">
        <f t="shared" si="28"/>
        <v>26.291189530264081</v>
      </c>
      <c r="N329" s="22" t="str">
        <f t="shared" si="29"/>
        <v>118 years 4 months 6 days</v>
      </c>
      <c r="O329" s="23">
        <v>0</v>
      </c>
    </row>
    <row r="330" spans="1:15" x14ac:dyDescent="0.25">
      <c r="A330" s="14">
        <v>43324</v>
      </c>
      <c r="B330" s="61" t="s">
        <v>318</v>
      </c>
      <c r="C330" s="62" t="s">
        <v>328</v>
      </c>
      <c r="D330" s="16" t="s">
        <v>16</v>
      </c>
      <c r="E330" s="30"/>
      <c r="F330" s="31"/>
      <c r="G330" t="s">
        <v>329</v>
      </c>
      <c r="H330" s="26">
        <v>16.844000000000001</v>
      </c>
      <c r="I330" s="26">
        <v>16.718</v>
      </c>
      <c r="J330" s="26"/>
      <c r="K330"/>
      <c r="L330" s="20">
        <f t="shared" si="27"/>
        <v>16.718</v>
      </c>
      <c r="M330" s="21">
        <f t="shared" si="28"/>
        <v>24.470086678484808</v>
      </c>
      <c r="N330" s="22" t="str">
        <f t="shared" si="29"/>
        <v>118 years 7 months 12 days</v>
      </c>
      <c r="O330" s="23">
        <v>0</v>
      </c>
    </row>
    <row r="331" spans="1:15" x14ac:dyDescent="0.25">
      <c r="A331" s="14">
        <v>43393</v>
      </c>
      <c r="B331" s="34" t="s">
        <v>318</v>
      </c>
      <c r="C331" s="32" t="s">
        <v>328</v>
      </c>
      <c r="D331" s="29"/>
      <c r="E331" s="30"/>
      <c r="F331" s="31"/>
      <c r="G331" t="s">
        <v>329</v>
      </c>
      <c r="H331" s="26">
        <v>18.506</v>
      </c>
      <c r="I331" s="26">
        <v>16.033999999999999</v>
      </c>
      <c r="J331" s="26"/>
      <c r="K331"/>
      <c r="L331" s="20">
        <f t="shared" si="27"/>
        <v>16.033999999999999</v>
      </c>
      <c r="M331" s="21">
        <f t="shared" si="28"/>
        <v>25.513964643314775</v>
      </c>
      <c r="N331" s="33" t="str">
        <f t="shared" si="29"/>
        <v>118 years 9 months 20 days</v>
      </c>
      <c r="O331" s="23">
        <v>0</v>
      </c>
    </row>
    <row r="332" spans="1:15" x14ac:dyDescent="0.25">
      <c r="A332" s="14">
        <v>43589</v>
      </c>
      <c r="B332" s="27" t="s">
        <v>318</v>
      </c>
      <c r="C332" s="28" t="s">
        <v>328</v>
      </c>
      <c r="D332" s="29"/>
      <c r="E332" s="30"/>
      <c r="F332" s="31"/>
      <c r="G332" t="s">
        <v>329</v>
      </c>
      <c r="H332" s="26">
        <v>16.885000000000002</v>
      </c>
      <c r="I332" s="26">
        <v>15.8</v>
      </c>
      <c r="J332" s="26">
        <v>16.138999999999999</v>
      </c>
      <c r="L332" s="20">
        <f t="shared" si="27"/>
        <v>15.8</v>
      </c>
      <c r="M332" s="21">
        <f t="shared" si="28"/>
        <v>25.891829689298042</v>
      </c>
      <c r="N332" s="33" t="str">
        <f t="shared" si="29"/>
        <v>119 years 4 months 4 days</v>
      </c>
      <c r="O332" s="23">
        <v>0</v>
      </c>
    </row>
    <row r="333" spans="1:15" x14ac:dyDescent="0.25">
      <c r="A333" s="14">
        <v>43688</v>
      </c>
      <c r="B333" s="63" t="s">
        <v>318</v>
      </c>
      <c r="C333" s="32" t="s">
        <v>328</v>
      </c>
      <c r="D333" s="29"/>
      <c r="E333" s="30"/>
      <c r="F333" s="31"/>
      <c r="G333" t="s">
        <v>329</v>
      </c>
      <c r="H333" s="26" t="s">
        <v>64</v>
      </c>
      <c r="I333" s="26">
        <v>17.361000000000001</v>
      </c>
      <c r="J333" s="26"/>
      <c r="K333"/>
      <c r="L333" s="20">
        <f t="shared" si="27"/>
        <v>17.361000000000001</v>
      </c>
      <c r="M333" s="21">
        <f t="shared" si="28"/>
        <v>23.56378717187426</v>
      </c>
      <c r="N333" s="33" t="str">
        <f t="shared" si="29"/>
        <v>119 years 7 months 11 days</v>
      </c>
      <c r="O333" s="65">
        <v>0</v>
      </c>
    </row>
    <row r="334" spans="1:15" x14ac:dyDescent="0.25">
      <c r="A334" s="14">
        <v>43393</v>
      </c>
      <c r="B334" s="34" t="s">
        <v>318</v>
      </c>
      <c r="C334" s="32" t="s">
        <v>330</v>
      </c>
      <c r="D334" s="29"/>
      <c r="E334" s="30"/>
      <c r="F334" s="31">
        <v>42976</v>
      </c>
      <c r="G334" s="32" t="s">
        <v>331</v>
      </c>
      <c r="H334" s="26">
        <v>21.3</v>
      </c>
      <c r="I334" s="26">
        <v>19.277999999999999</v>
      </c>
      <c r="J334" s="26"/>
      <c r="K334"/>
      <c r="L334" s="20">
        <f t="shared" si="27"/>
        <v>19.277999999999999</v>
      </c>
      <c r="M334" s="21">
        <f t="shared" si="28"/>
        <v>21.220609455903574</v>
      </c>
      <c r="N334" s="33" t="str">
        <f t="shared" si="29"/>
        <v>1 years 1 months 21 days</v>
      </c>
      <c r="O334" s="23">
        <v>0</v>
      </c>
    </row>
    <row r="335" spans="1:15" x14ac:dyDescent="0.25">
      <c r="A335" s="35">
        <v>42043</v>
      </c>
      <c r="B335" s="36" t="s">
        <v>318</v>
      </c>
      <c r="C335" s="37" t="s">
        <v>332</v>
      </c>
      <c r="D335" s="38" t="s">
        <v>16</v>
      </c>
      <c r="E335" s="55"/>
      <c r="F335" s="86">
        <v>40920</v>
      </c>
      <c r="G335" s="37" t="s">
        <v>329</v>
      </c>
      <c r="H335" s="90">
        <v>14.521000000000001</v>
      </c>
      <c r="I335" s="90">
        <v>14.247</v>
      </c>
      <c r="J335" s="90">
        <v>14.292</v>
      </c>
      <c r="K335" s="37"/>
      <c r="L335" s="42">
        <f t="shared" si="27"/>
        <v>14.247</v>
      </c>
      <c r="M335" s="43">
        <f t="shared" si="28"/>
        <v>28.714179061620626</v>
      </c>
      <c r="N335" s="22" t="str">
        <f t="shared" si="29"/>
        <v>3 years 0 months 27 days</v>
      </c>
      <c r="O335" s="23">
        <v>0</v>
      </c>
    </row>
    <row r="336" spans="1:15" x14ac:dyDescent="0.25">
      <c r="A336" s="14">
        <v>42190</v>
      </c>
      <c r="B336" s="15" t="s">
        <v>318</v>
      </c>
      <c r="C336" t="s">
        <v>332</v>
      </c>
      <c r="D336" s="16" t="s">
        <v>16</v>
      </c>
      <c r="F336" s="57">
        <v>40920</v>
      </c>
      <c r="G336" t="s">
        <v>329</v>
      </c>
      <c r="H336" s="19">
        <v>15.228</v>
      </c>
      <c r="I336" s="19">
        <v>15.474</v>
      </c>
      <c r="J336" s="19">
        <v>15.254</v>
      </c>
      <c r="K336"/>
      <c r="L336" s="20">
        <f t="shared" si="27"/>
        <v>15.228</v>
      </c>
      <c r="M336" s="21">
        <f t="shared" si="28"/>
        <v>26.864388566516222</v>
      </c>
      <c r="N336" s="22" t="str">
        <f t="shared" si="29"/>
        <v>3 years 5 months 23 days</v>
      </c>
      <c r="O336" s="23">
        <v>0</v>
      </c>
    </row>
    <row r="337" spans="1:15" x14ac:dyDescent="0.25">
      <c r="A337" s="14">
        <v>42504</v>
      </c>
      <c r="B337" s="15" t="s">
        <v>318</v>
      </c>
      <c r="C337" t="s">
        <v>332</v>
      </c>
      <c r="D337" s="16" t="s">
        <v>16</v>
      </c>
      <c r="F337" s="57">
        <v>40920</v>
      </c>
      <c r="G337" t="s">
        <v>329</v>
      </c>
      <c r="H337" s="19">
        <v>15.063000000000001</v>
      </c>
      <c r="I337" s="19">
        <v>15.167999999999999</v>
      </c>
      <c r="J337" s="19">
        <v>15.231999999999999</v>
      </c>
      <c r="K337"/>
      <c r="L337" s="20">
        <f t="shared" si="27"/>
        <v>15.063000000000001</v>
      </c>
      <c r="M337" s="21">
        <f t="shared" si="28"/>
        <v>27.15866089696004</v>
      </c>
      <c r="N337" s="22" t="str">
        <f t="shared" si="29"/>
        <v>4 years 4 months 2 days</v>
      </c>
      <c r="O337" s="23">
        <v>0</v>
      </c>
    </row>
    <row r="338" spans="1:15" x14ac:dyDescent="0.25">
      <c r="A338" s="14">
        <v>42644</v>
      </c>
      <c r="B338" s="15" t="s">
        <v>318</v>
      </c>
      <c r="C338" t="s">
        <v>332</v>
      </c>
      <c r="D338" s="16" t="s">
        <v>16</v>
      </c>
      <c r="F338" s="57">
        <v>40920</v>
      </c>
      <c r="G338" t="s">
        <v>329</v>
      </c>
      <c r="H338" s="19">
        <v>14.715</v>
      </c>
      <c r="I338" s="19">
        <v>14.795</v>
      </c>
      <c r="J338" s="19"/>
      <c r="K338"/>
      <c r="L338" s="20">
        <f t="shared" si="27"/>
        <v>14.715</v>
      </c>
      <c r="M338" s="21">
        <f t="shared" si="28"/>
        <v>27.800945232137892</v>
      </c>
      <c r="N338" s="22" t="str">
        <f t="shared" si="29"/>
        <v>4 years 8 months 19 days</v>
      </c>
      <c r="O338" s="23">
        <v>0</v>
      </c>
    </row>
    <row r="339" spans="1:15" x14ac:dyDescent="0.25">
      <c r="A339" s="14">
        <v>42798</v>
      </c>
      <c r="B339" s="15" t="s">
        <v>318</v>
      </c>
      <c r="C339" t="s">
        <v>332</v>
      </c>
      <c r="D339" s="16" t="s">
        <v>16</v>
      </c>
      <c r="F339" s="57">
        <v>40920</v>
      </c>
      <c r="G339" t="s">
        <v>329</v>
      </c>
      <c r="H339" s="19">
        <v>14.962</v>
      </c>
      <c r="I339" s="19">
        <v>15.15</v>
      </c>
      <c r="J339" s="19">
        <v>15.359</v>
      </c>
      <c r="K339"/>
      <c r="L339" s="20">
        <f t="shared" si="27"/>
        <v>14.962</v>
      </c>
      <c r="M339" s="21">
        <f t="shared" si="28"/>
        <v>27.341993656657468</v>
      </c>
      <c r="N339" s="22" t="str">
        <f t="shared" si="29"/>
        <v>5 years 1 months 20 days</v>
      </c>
      <c r="O339" s="23">
        <v>0</v>
      </c>
    </row>
    <row r="340" spans="1:15" x14ac:dyDescent="0.25">
      <c r="A340" s="14">
        <v>43022</v>
      </c>
      <c r="B340" s="15" t="s">
        <v>318</v>
      </c>
      <c r="C340" t="s">
        <v>332</v>
      </c>
      <c r="D340" s="58" t="s">
        <v>16</v>
      </c>
      <c r="E340" s="30"/>
      <c r="F340" s="57">
        <v>40920</v>
      </c>
      <c r="G340" t="s">
        <v>329</v>
      </c>
      <c r="H340" s="26">
        <v>15.007999999999999</v>
      </c>
      <c r="I340" s="26">
        <v>15.052</v>
      </c>
      <c r="J340" s="26">
        <v>15.05</v>
      </c>
      <c r="K340"/>
      <c r="L340" s="20">
        <f t="shared" si="27"/>
        <v>15.007999999999999</v>
      </c>
      <c r="M340" s="21">
        <f t="shared" si="28"/>
        <v>27.25818957162241</v>
      </c>
      <c r="N340" s="22" t="str">
        <f t="shared" si="29"/>
        <v>5 years 9 months 2 days</v>
      </c>
      <c r="O340" s="23">
        <v>0</v>
      </c>
    </row>
    <row r="341" spans="1:15" x14ac:dyDescent="0.25">
      <c r="A341" s="14">
        <v>43226</v>
      </c>
      <c r="B341" s="15" t="s">
        <v>318</v>
      </c>
      <c r="C341" t="s">
        <v>332</v>
      </c>
      <c r="D341" s="16" t="s">
        <v>16</v>
      </c>
      <c r="E341" s="30"/>
      <c r="F341" s="57">
        <v>40920</v>
      </c>
      <c r="G341" t="s">
        <v>329</v>
      </c>
      <c r="H341" s="26">
        <v>15.13</v>
      </c>
      <c r="I341" s="26">
        <v>15.734999999999999</v>
      </c>
      <c r="J341" s="26">
        <v>15.648</v>
      </c>
      <c r="K341"/>
      <c r="L341" s="20">
        <f t="shared" si="27"/>
        <v>15.13</v>
      </c>
      <c r="M341" s="21">
        <f t="shared" si="28"/>
        <v>27.038394520218706</v>
      </c>
      <c r="N341" s="22" t="str">
        <f t="shared" si="29"/>
        <v>6 years 3 months 24 days</v>
      </c>
      <c r="O341" s="23">
        <v>0</v>
      </c>
    </row>
    <row r="342" spans="1:15" x14ac:dyDescent="0.25">
      <c r="A342" s="14">
        <v>43324</v>
      </c>
      <c r="B342" s="61" t="s">
        <v>318</v>
      </c>
      <c r="C342" s="62" t="s">
        <v>332</v>
      </c>
      <c r="D342" s="16" t="s">
        <v>16</v>
      </c>
      <c r="E342" s="30"/>
      <c r="F342" s="57">
        <v>40920</v>
      </c>
      <c r="G342" t="s">
        <v>329</v>
      </c>
      <c r="H342" s="26">
        <v>15.204000000000001</v>
      </c>
      <c r="I342" s="26">
        <v>15.115</v>
      </c>
      <c r="J342" s="26">
        <v>15.327999999999999</v>
      </c>
      <c r="K342"/>
      <c r="L342" s="20">
        <f t="shared" si="27"/>
        <v>15.115</v>
      </c>
      <c r="M342" s="21">
        <f t="shared" si="28"/>
        <v>27.065227197546083</v>
      </c>
      <c r="N342" s="22" t="str">
        <f t="shared" si="29"/>
        <v>6 years 7 months 0 days</v>
      </c>
      <c r="O342" s="23">
        <v>0</v>
      </c>
    </row>
    <row r="343" spans="1:15" x14ac:dyDescent="0.25">
      <c r="A343" s="14">
        <v>43393</v>
      </c>
      <c r="B343" s="27" t="s">
        <v>318</v>
      </c>
      <c r="C343" s="28" t="s">
        <v>332</v>
      </c>
      <c r="D343" s="16" t="s">
        <v>16</v>
      </c>
      <c r="E343" s="30"/>
      <c r="F343" s="57">
        <v>40920</v>
      </c>
      <c r="G343" t="s">
        <v>329</v>
      </c>
      <c r="H343" s="26">
        <v>15.121</v>
      </c>
      <c r="I343" s="26">
        <v>14.964</v>
      </c>
      <c r="J343" s="26">
        <v>15.432</v>
      </c>
      <c r="K343"/>
      <c r="L343" s="20">
        <f t="shared" si="27"/>
        <v>14.964</v>
      </c>
      <c r="M343" s="21">
        <f t="shared" si="28"/>
        <v>27.338339287016108</v>
      </c>
      <c r="N343" s="33" t="str">
        <f t="shared" si="29"/>
        <v>6 years 9 months 8 days</v>
      </c>
      <c r="O343" s="23">
        <v>0</v>
      </c>
    </row>
    <row r="344" spans="1:15" x14ac:dyDescent="0.25">
      <c r="A344" s="14">
        <v>43589</v>
      </c>
      <c r="B344" s="15" t="s">
        <v>318</v>
      </c>
      <c r="C344" s="32" t="s">
        <v>332</v>
      </c>
      <c r="D344" s="16" t="s">
        <v>16</v>
      </c>
      <c r="F344" s="57">
        <v>40920</v>
      </c>
      <c r="G344" t="s">
        <v>329</v>
      </c>
      <c r="H344" s="26">
        <v>15.574999999999999</v>
      </c>
      <c r="I344" s="26">
        <v>15.672000000000001</v>
      </c>
      <c r="J344" s="26">
        <v>15.807</v>
      </c>
      <c r="L344" s="20">
        <f t="shared" si="27"/>
        <v>15.574999999999999</v>
      </c>
      <c r="M344" s="21">
        <f t="shared" si="28"/>
        <v>26.265868962498178</v>
      </c>
      <c r="N344" s="33" t="str">
        <f t="shared" si="29"/>
        <v>7 years 3 months 22 days</v>
      </c>
      <c r="O344" s="23">
        <v>0</v>
      </c>
    </row>
    <row r="345" spans="1:15" x14ac:dyDescent="0.25">
      <c r="A345" s="14">
        <v>43688</v>
      </c>
      <c r="B345" s="63" t="s">
        <v>318</v>
      </c>
      <c r="C345" s="32" t="s">
        <v>332</v>
      </c>
      <c r="D345" s="16" t="s">
        <v>16</v>
      </c>
      <c r="F345" s="57">
        <v>40920</v>
      </c>
      <c r="G345" t="s">
        <v>329</v>
      </c>
      <c r="H345" s="26">
        <v>15.487</v>
      </c>
      <c r="I345" s="26">
        <v>15.456</v>
      </c>
      <c r="J345" s="26">
        <v>15.43</v>
      </c>
      <c r="K345"/>
      <c r="L345" s="20">
        <f t="shared" si="27"/>
        <v>15.43</v>
      </c>
      <c r="M345" s="21">
        <f t="shared" si="28"/>
        <v>26.512696635833382</v>
      </c>
      <c r="N345" s="33" t="str">
        <f t="shared" si="29"/>
        <v>7 years 6 months 30 days</v>
      </c>
      <c r="O345" s="65">
        <v>0</v>
      </c>
    </row>
    <row r="346" spans="1:15" x14ac:dyDescent="0.25">
      <c r="A346" s="14">
        <v>40972</v>
      </c>
      <c r="B346" s="15" t="s">
        <v>318</v>
      </c>
      <c r="C346" t="s">
        <v>333</v>
      </c>
      <c r="D346" s="16" t="s">
        <v>16</v>
      </c>
      <c r="F346" s="18">
        <v>39612</v>
      </c>
      <c r="G346" t="s">
        <v>334</v>
      </c>
      <c r="H346" s="19">
        <v>16.648</v>
      </c>
      <c r="I346" s="19">
        <v>16.312999999999999</v>
      </c>
      <c r="J346" s="19"/>
      <c r="K346"/>
      <c r="L346" s="20">
        <f t="shared" si="27"/>
        <v>16.312999999999999</v>
      </c>
      <c r="M346" s="21">
        <f t="shared" si="28"/>
        <v>25.077601243849024</v>
      </c>
      <c r="N346" s="22" t="str">
        <f t="shared" si="29"/>
        <v>3 years 8 months 20 days</v>
      </c>
      <c r="O346" s="23">
        <v>0</v>
      </c>
    </row>
    <row r="347" spans="1:15" x14ac:dyDescent="0.25">
      <c r="A347" s="14">
        <v>40972</v>
      </c>
      <c r="B347" s="15" t="s">
        <v>318</v>
      </c>
      <c r="C347" t="s">
        <v>335</v>
      </c>
      <c r="D347" s="16" t="s">
        <v>16</v>
      </c>
      <c r="E347" s="17" t="s">
        <v>336</v>
      </c>
      <c r="G347" t="s">
        <v>321</v>
      </c>
      <c r="H347" s="19">
        <v>32.052999999999997</v>
      </c>
      <c r="I347" s="19">
        <v>20.358000000000001</v>
      </c>
      <c r="J347" s="19"/>
      <c r="K347"/>
      <c r="L347" s="20">
        <f t="shared" si="27"/>
        <v>20.358000000000001</v>
      </c>
      <c r="M347" s="21">
        <f t="shared" si="28"/>
        <v>20.094847681054574</v>
      </c>
      <c r="N347" s="22" t="str">
        <f t="shared" si="29"/>
        <v>112 years 2 months 4 days</v>
      </c>
      <c r="O347" s="23">
        <v>0</v>
      </c>
    </row>
    <row r="348" spans="1:15" x14ac:dyDescent="0.25">
      <c r="A348" s="14">
        <v>43309</v>
      </c>
      <c r="B348" s="15" t="s">
        <v>318</v>
      </c>
      <c r="C348" t="s">
        <v>337</v>
      </c>
      <c r="D348" s="16" t="s">
        <v>16</v>
      </c>
      <c r="E348" s="30"/>
      <c r="F348" s="31"/>
      <c r="G348" t="s">
        <v>327</v>
      </c>
      <c r="H348" s="26">
        <v>14.78</v>
      </c>
      <c r="I348" s="26">
        <v>15.042</v>
      </c>
      <c r="J348" s="26">
        <v>15.04</v>
      </c>
      <c r="L348" s="20">
        <f t="shared" si="27"/>
        <v>14.78</v>
      </c>
      <c r="M348" s="21">
        <f t="shared" si="28"/>
        <v>27.678681264608194</v>
      </c>
      <c r="N348" s="33" t="str">
        <f t="shared" si="29"/>
        <v>118 years 6 months 28 days</v>
      </c>
      <c r="O348" s="23">
        <v>0</v>
      </c>
    </row>
    <row r="349" spans="1:15" x14ac:dyDescent="0.25">
      <c r="A349" s="14">
        <v>41846</v>
      </c>
      <c r="B349" s="15" t="s">
        <v>318</v>
      </c>
      <c r="C349" t="s">
        <v>338</v>
      </c>
      <c r="D349" s="58" t="s">
        <v>16</v>
      </c>
      <c r="E349" s="30"/>
      <c r="F349" s="31">
        <v>40941</v>
      </c>
      <c r="G349" t="s">
        <v>339</v>
      </c>
      <c r="H349" s="60">
        <v>19.597999999999999</v>
      </c>
      <c r="I349" s="60"/>
      <c r="J349" s="60"/>
      <c r="K349"/>
      <c r="L349" s="20">
        <f t="shared" si="27"/>
        <v>19.597999999999999</v>
      </c>
      <c r="M349" s="21">
        <f t="shared" si="28"/>
        <v>20.874115169451429</v>
      </c>
      <c r="N349" s="22" t="str">
        <f t="shared" si="29"/>
        <v>2 years 5 months 24 days</v>
      </c>
      <c r="O349" s="23">
        <v>0</v>
      </c>
    </row>
    <row r="350" spans="1:15" x14ac:dyDescent="0.25">
      <c r="A350" s="14">
        <v>41208</v>
      </c>
      <c r="B350" s="15" t="s">
        <v>318</v>
      </c>
      <c r="C350" t="s">
        <v>340</v>
      </c>
      <c r="D350" s="16" t="s">
        <v>16</v>
      </c>
      <c r="G350" t="s">
        <v>323</v>
      </c>
      <c r="H350" s="19" t="s">
        <v>151</v>
      </c>
      <c r="I350" s="19">
        <v>15.336</v>
      </c>
      <c r="J350" s="19"/>
      <c r="K350"/>
      <c r="L350" s="20">
        <f t="shared" si="27"/>
        <v>15.336</v>
      </c>
      <c r="M350" s="21">
        <f t="shared" si="28"/>
        <v>26.675202731540761</v>
      </c>
      <c r="N350" s="22" t="str">
        <f t="shared" si="29"/>
        <v>112 years 9 months 26 days</v>
      </c>
      <c r="O350" s="23">
        <v>0</v>
      </c>
    </row>
    <row r="351" spans="1:15" x14ac:dyDescent="0.25">
      <c r="A351" s="14">
        <v>40972</v>
      </c>
      <c r="B351" s="15" t="s">
        <v>318</v>
      </c>
      <c r="C351" t="s">
        <v>341</v>
      </c>
      <c r="D351" s="16" t="s">
        <v>16</v>
      </c>
      <c r="E351" s="17" t="s">
        <v>342</v>
      </c>
      <c r="G351" t="s">
        <v>321</v>
      </c>
      <c r="H351" s="19">
        <v>15.430999999999999</v>
      </c>
      <c r="I351" s="19">
        <v>15.975</v>
      </c>
      <c r="J351" s="19"/>
      <c r="K351"/>
      <c r="L351" s="20">
        <f t="shared" si="27"/>
        <v>15.430999999999999</v>
      </c>
      <c r="M351" s="21">
        <f t="shared" si="28"/>
        <v>26.510978490759449</v>
      </c>
      <c r="N351" s="22" t="str">
        <f t="shared" si="29"/>
        <v>112 years 2 months 4 days</v>
      </c>
      <c r="O351" s="23">
        <v>0</v>
      </c>
    </row>
    <row r="352" spans="1:15" x14ac:dyDescent="0.25">
      <c r="A352" s="14">
        <v>40972</v>
      </c>
      <c r="B352" s="15" t="s">
        <v>318</v>
      </c>
      <c r="C352" t="s">
        <v>343</v>
      </c>
      <c r="D352" s="16" t="s">
        <v>16</v>
      </c>
      <c r="E352" s="17" t="s">
        <v>344</v>
      </c>
      <c r="G352" t="s">
        <v>321</v>
      </c>
      <c r="H352" s="19">
        <v>17.052</v>
      </c>
      <c r="I352" s="19">
        <v>17.074999999999999</v>
      </c>
      <c r="J352" s="19"/>
      <c r="K352"/>
      <c r="L352" s="20">
        <f t="shared" si="27"/>
        <v>17.052</v>
      </c>
      <c r="M352" s="21">
        <f t="shared" si="28"/>
        <v>23.990787537585565</v>
      </c>
      <c r="N352" s="22" t="str">
        <f t="shared" si="29"/>
        <v>112 years 2 months 4 days</v>
      </c>
      <c r="O352" s="23">
        <v>0</v>
      </c>
    </row>
    <row r="353" spans="1:15" x14ac:dyDescent="0.25">
      <c r="A353" s="14">
        <v>41208</v>
      </c>
      <c r="B353" s="15" t="s">
        <v>318</v>
      </c>
      <c r="C353" t="s">
        <v>345</v>
      </c>
      <c r="D353" s="16" t="s">
        <v>16</v>
      </c>
      <c r="G353" t="s">
        <v>323</v>
      </c>
      <c r="H353" s="19">
        <v>15.536</v>
      </c>
      <c r="I353" s="19">
        <v>15.968999999999999</v>
      </c>
      <c r="J353" s="19"/>
      <c r="K353"/>
      <c r="L353" s="20">
        <f t="shared" si="27"/>
        <v>15.536</v>
      </c>
      <c r="M353" s="21">
        <f t="shared" si="28"/>
        <v>26.331804138189309</v>
      </c>
      <c r="N353" s="22" t="str">
        <f t="shared" si="29"/>
        <v>112 years 9 months 26 days</v>
      </c>
      <c r="O353" s="23">
        <v>0</v>
      </c>
    </row>
    <row r="354" spans="1:15" x14ac:dyDescent="0.25">
      <c r="A354" s="14">
        <v>40972</v>
      </c>
      <c r="B354" s="15" t="s">
        <v>318</v>
      </c>
      <c r="C354" t="s">
        <v>346</v>
      </c>
      <c r="D354" s="16" t="s">
        <v>16</v>
      </c>
      <c r="G354" t="s">
        <v>325</v>
      </c>
      <c r="H354" s="19">
        <v>15.8</v>
      </c>
      <c r="I354" s="19">
        <v>15.752000000000001</v>
      </c>
      <c r="J354" s="19"/>
      <c r="K354"/>
      <c r="L354" s="20">
        <f t="shared" si="27"/>
        <v>15.752000000000001</v>
      </c>
      <c r="M354" s="21">
        <f t="shared" si="28"/>
        <v>25.970728103790567</v>
      </c>
      <c r="N354" s="22" t="str">
        <f t="shared" si="29"/>
        <v>112 years 2 months 4 days</v>
      </c>
      <c r="O354" s="23">
        <v>0</v>
      </c>
    </row>
    <row r="355" spans="1:15" x14ac:dyDescent="0.25">
      <c r="A355" s="14">
        <v>41482</v>
      </c>
      <c r="B355" s="15" t="s">
        <v>318</v>
      </c>
      <c r="C355" t="s">
        <v>346</v>
      </c>
      <c r="D355" s="16" t="s">
        <v>16</v>
      </c>
      <c r="G355" t="s">
        <v>325</v>
      </c>
      <c r="H355" s="19">
        <v>15.997999999999999</v>
      </c>
      <c r="I355" s="19">
        <v>15.603</v>
      </c>
      <c r="J355" s="19">
        <v>15.919</v>
      </c>
      <c r="K355" t="s">
        <v>85</v>
      </c>
      <c r="L355" s="20">
        <f t="shared" si="27"/>
        <v>15.603</v>
      </c>
      <c r="M355" s="21">
        <f t="shared" si="28"/>
        <v>26.218734159514778</v>
      </c>
      <c r="N355" s="22" t="str">
        <f t="shared" si="29"/>
        <v>113 years 6 months 27 days</v>
      </c>
      <c r="O355" s="23">
        <v>0</v>
      </c>
    </row>
    <row r="356" spans="1:15" x14ac:dyDescent="0.25">
      <c r="A356" s="14">
        <v>41208</v>
      </c>
      <c r="B356" s="15" t="s">
        <v>318</v>
      </c>
      <c r="C356" t="s">
        <v>347</v>
      </c>
      <c r="D356" s="16" t="s">
        <v>16</v>
      </c>
      <c r="G356" t="s">
        <v>348</v>
      </c>
      <c r="H356" s="19">
        <v>15.94</v>
      </c>
      <c r="I356" s="19">
        <v>15.788</v>
      </c>
      <c r="J356" s="19">
        <v>15.504</v>
      </c>
      <c r="K356" t="s">
        <v>35</v>
      </c>
      <c r="L356" s="20">
        <f t="shared" si="27"/>
        <v>15.504</v>
      </c>
      <c r="M356" s="21">
        <f t="shared" si="28"/>
        <v>26.386152547143258</v>
      </c>
      <c r="N356" s="22" t="str">
        <f t="shared" si="29"/>
        <v>112 years 9 months 26 days</v>
      </c>
      <c r="O356" s="23">
        <v>0</v>
      </c>
    </row>
    <row r="357" spans="1:15" x14ac:dyDescent="0.25">
      <c r="A357" s="14">
        <v>41482</v>
      </c>
      <c r="B357" s="15" t="s">
        <v>318</v>
      </c>
      <c r="C357" t="s">
        <v>349</v>
      </c>
      <c r="D357" s="16" t="s">
        <v>16</v>
      </c>
      <c r="F357" s="18">
        <v>39612</v>
      </c>
      <c r="G357" t="s">
        <v>350</v>
      </c>
      <c r="H357" s="19">
        <v>16.327999999999999</v>
      </c>
      <c r="I357" s="19">
        <v>15.907</v>
      </c>
      <c r="J357" s="19">
        <v>16.138999999999999</v>
      </c>
      <c r="K357"/>
      <c r="L357" s="20">
        <f t="shared" si="27"/>
        <v>15.907</v>
      </c>
      <c r="M357" s="21">
        <f t="shared" si="28"/>
        <v>25.71766575035576</v>
      </c>
      <c r="N357" s="22" t="str">
        <f t="shared" si="29"/>
        <v>5 years 1 months 14 days</v>
      </c>
      <c r="O357" s="23">
        <v>0</v>
      </c>
    </row>
    <row r="358" spans="1:15" x14ac:dyDescent="0.25">
      <c r="A358" s="14">
        <v>41511</v>
      </c>
      <c r="B358" s="15" t="s">
        <v>318</v>
      </c>
      <c r="C358" t="s">
        <v>349</v>
      </c>
      <c r="D358" s="16" t="s">
        <v>16</v>
      </c>
      <c r="F358" s="18">
        <v>39612</v>
      </c>
      <c r="G358" t="s">
        <v>350</v>
      </c>
      <c r="H358" s="19">
        <v>15.813000000000001</v>
      </c>
      <c r="I358" s="19">
        <v>16.007000000000001</v>
      </c>
      <c r="J358" s="19"/>
      <c r="K358"/>
      <c r="L358" s="20">
        <f t="shared" si="27"/>
        <v>15.813000000000001</v>
      </c>
      <c r="M358" s="21">
        <f t="shared" si="28"/>
        <v>25.870543798830646</v>
      </c>
      <c r="N358" s="22" t="str">
        <f t="shared" si="29"/>
        <v>5 years 2 months 12 days</v>
      </c>
      <c r="O358" s="23">
        <v>0</v>
      </c>
    </row>
    <row r="359" spans="1:15" x14ac:dyDescent="0.25">
      <c r="A359" s="14">
        <v>42190</v>
      </c>
      <c r="B359" s="15" t="s">
        <v>318</v>
      </c>
      <c r="C359" t="s">
        <v>349</v>
      </c>
      <c r="D359" s="16" t="s">
        <v>16</v>
      </c>
      <c r="F359" s="18">
        <v>39612</v>
      </c>
      <c r="G359" t="s">
        <v>350</v>
      </c>
      <c r="H359" s="19">
        <v>16.577999999999999</v>
      </c>
      <c r="I359" s="19"/>
      <c r="J359" s="19">
        <v>16.922000000000001</v>
      </c>
      <c r="K359"/>
      <c r="L359" s="20">
        <f t="shared" si="27"/>
        <v>16.577999999999999</v>
      </c>
      <c r="M359" s="21">
        <f t="shared" si="28"/>
        <v>24.676734774454644</v>
      </c>
      <c r="N359" s="22" t="str">
        <f t="shared" si="29"/>
        <v>7 years 0 months 22 days</v>
      </c>
      <c r="O359" s="23">
        <v>0</v>
      </c>
    </row>
    <row r="360" spans="1:15" x14ac:dyDescent="0.25">
      <c r="A360" s="14">
        <v>42959</v>
      </c>
      <c r="B360" s="15" t="s">
        <v>318</v>
      </c>
      <c r="C360" t="s">
        <v>349</v>
      </c>
      <c r="D360" s="58" t="s">
        <v>16</v>
      </c>
      <c r="E360" s="30"/>
      <c r="F360" s="18">
        <v>39612</v>
      </c>
      <c r="G360" t="s">
        <v>350</v>
      </c>
      <c r="H360" s="19">
        <v>18.29</v>
      </c>
      <c r="I360" s="19"/>
      <c r="J360" s="19"/>
      <c r="K360"/>
      <c r="L360" s="20">
        <f t="shared" si="27"/>
        <v>18.29</v>
      </c>
      <c r="M360" s="21">
        <f t="shared" si="28"/>
        <v>22.366916844773598</v>
      </c>
      <c r="N360" s="22" t="str">
        <f t="shared" si="29"/>
        <v>9 years 1 months 30 days</v>
      </c>
      <c r="O360" s="23">
        <v>0</v>
      </c>
    </row>
    <row r="361" spans="1:15" x14ac:dyDescent="0.25">
      <c r="A361" s="14">
        <v>40972</v>
      </c>
      <c r="B361" s="15" t="s">
        <v>318</v>
      </c>
      <c r="C361" t="s">
        <v>351</v>
      </c>
      <c r="D361" s="16" t="s">
        <v>16</v>
      </c>
      <c r="E361" s="17" t="s">
        <v>352</v>
      </c>
      <c r="G361" t="s">
        <v>321</v>
      </c>
      <c r="H361" s="19" t="s">
        <v>151</v>
      </c>
      <c r="I361" s="19">
        <v>15.464</v>
      </c>
      <c r="J361" s="19"/>
      <c r="K361"/>
      <c r="L361" s="20">
        <f t="shared" si="27"/>
        <v>15.464</v>
      </c>
      <c r="M361" s="21">
        <f t="shared" si="28"/>
        <v>26.454404364388843</v>
      </c>
      <c r="N361" s="22" t="str">
        <f t="shared" si="29"/>
        <v>112 years 2 months 4 days</v>
      </c>
      <c r="O361" s="23">
        <v>0</v>
      </c>
    </row>
    <row r="362" spans="1:15" x14ac:dyDescent="0.25">
      <c r="A362" s="14">
        <v>42798</v>
      </c>
      <c r="B362" s="15" t="s">
        <v>318</v>
      </c>
      <c r="C362" t="s">
        <v>353</v>
      </c>
      <c r="D362" s="16" t="s">
        <v>16</v>
      </c>
      <c r="G362" t="s">
        <v>354</v>
      </c>
      <c r="H362" s="19">
        <v>16.059000000000001</v>
      </c>
      <c r="I362" s="19">
        <v>15.933</v>
      </c>
      <c r="J362" s="19">
        <v>16.116</v>
      </c>
      <c r="K362"/>
      <c r="L362" s="20">
        <f t="shared" si="27"/>
        <v>15.933</v>
      </c>
      <c r="M362" s="21">
        <f t="shared" si="28"/>
        <v>25.675698806935859</v>
      </c>
      <c r="N362" s="22" t="str">
        <f t="shared" si="29"/>
        <v>117 years 2 months 4 days</v>
      </c>
      <c r="O362" s="23">
        <v>0</v>
      </c>
    </row>
    <row r="363" spans="1:15" x14ac:dyDescent="0.25">
      <c r="A363" s="14">
        <v>42043</v>
      </c>
      <c r="B363" s="15" t="s">
        <v>318</v>
      </c>
      <c r="C363" t="s">
        <v>355</v>
      </c>
      <c r="D363" s="58" t="s">
        <v>16</v>
      </c>
      <c r="E363" s="30"/>
      <c r="F363" s="57">
        <v>39619</v>
      </c>
      <c r="G363" t="s">
        <v>329</v>
      </c>
      <c r="H363" s="59" t="s">
        <v>64</v>
      </c>
      <c r="I363" s="59" t="s">
        <v>64</v>
      </c>
      <c r="J363" s="59"/>
      <c r="K363"/>
      <c r="L363" s="20"/>
      <c r="M363" s="21"/>
      <c r="N363" s="22" t="str">
        <f t="shared" si="29"/>
        <v>6 years 7 months 19 days</v>
      </c>
      <c r="O363" s="23">
        <v>0</v>
      </c>
    </row>
    <row r="364" spans="1:15" x14ac:dyDescent="0.25">
      <c r="A364" s="14">
        <v>42190</v>
      </c>
      <c r="B364" s="15" t="s">
        <v>318</v>
      </c>
      <c r="C364" t="s">
        <v>355</v>
      </c>
      <c r="D364" s="16" t="s">
        <v>16</v>
      </c>
      <c r="F364" s="18">
        <v>39619</v>
      </c>
      <c r="G364" t="s">
        <v>329</v>
      </c>
      <c r="H364" s="19" t="s">
        <v>64</v>
      </c>
      <c r="I364" s="19">
        <v>28.765999999999998</v>
      </c>
      <c r="J364" s="19"/>
      <c r="K364"/>
      <c r="L364" s="20">
        <f t="shared" ref="L364:L370" si="30">MIN(H364:J364)</f>
        <v>28.765999999999998</v>
      </c>
      <c r="M364" s="21">
        <f t="shared" ref="M364:M370" si="31">(600/5280)/(L364/3600)</f>
        <v>14.2213345300323</v>
      </c>
      <c r="N364" s="22" t="str">
        <f t="shared" si="29"/>
        <v>7 years 0 months 15 days</v>
      </c>
      <c r="O364" s="23">
        <v>0</v>
      </c>
    </row>
    <row r="365" spans="1:15" x14ac:dyDescent="0.25">
      <c r="A365" s="14">
        <v>43393</v>
      </c>
      <c r="B365" s="34" t="s">
        <v>318</v>
      </c>
      <c r="C365" s="32" t="s">
        <v>356</v>
      </c>
      <c r="D365" s="29"/>
      <c r="E365" s="30"/>
      <c r="F365" s="31">
        <v>42976</v>
      </c>
      <c r="G365" s="32" t="s">
        <v>331</v>
      </c>
      <c r="H365" s="26">
        <v>23.488</v>
      </c>
      <c r="I365" s="26">
        <v>20.626000000000001</v>
      </c>
      <c r="J365" s="26"/>
      <c r="K365"/>
      <c r="L365" s="20">
        <f t="shared" si="30"/>
        <v>20.626000000000001</v>
      </c>
      <c r="M365" s="21">
        <f t="shared" si="31"/>
        <v>19.833749107481289</v>
      </c>
      <c r="N365" s="33" t="str">
        <f t="shared" si="29"/>
        <v>1 years 1 months 21 days</v>
      </c>
      <c r="O365" s="23">
        <v>0</v>
      </c>
    </row>
    <row r="366" spans="1:15" x14ac:dyDescent="0.25">
      <c r="A366" s="14">
        <v>40972</v>
      </c>
      <c r="B366" s="15" t="s">
        <v>318</v>
      </c>
      <c r="C366" t="s">
        <v>357</v>
      </c>
      <c r="D366" s="16" t="s">
        <v>16</v>
      </c>
      <c r="E366" s="17" t="s">
        <v>358</v>
      </c>
      <c r="F366" s="18">
        <v>40340</v>
      </c>
      <c r="G366" t="s">
        <v>359</v>
      </c>
      <c r="H366" s="19" t="s">
        <v>151</v>
      </c>
      <c r="I366" s="19">
        <v>14.95</v>
      </c>
      <c r="J366" s="19">
        <v>15.010999999999999</v>
      </c>
      <c r="K366"/>
      <c r="L366" s="20">
        <f t="shared" si="30"/>
        <v>14.95</v>
      </c>
      <c r="M366" s="21">
        <f t="shared" si="31"/>
        <v>27.363940407418667</v>
      </c>
      <c r="N366" s="22" t="str">
        <f t="shared" si="29"/>
        <v>1 years 8 months 22 days</v>
      </c>
      <c r="O366" s="23">
        <v>0</v>
      </c>
    </row>
    <row r="367" spans="1:15" x14ac:dyDescent="0.25">
      <c r="A367" s="14">
        <v>40972</v>
      </c>
      <c r="B367" s="15" t="s">
        <v>318</v>
      </c>
      <c r="C367" t="s">
        <v>360</v>
      </c>
      <c r="D367" s="16" t="s">
        <v>16</v>
      </c>
      <c r="E367" s="17" t="s">
        <v>361</v>
      </c>
      <c r="G367" t="s">
        <v>321</v>
      </c>
      <c r="H367" s="19">
        <v>18.699000000000002</v>
      </c>
      <c r="I367" s="19">
        <v>17.373999999999999</v>
      </c>
      <c r="J367" s="19"/>
      <c r="K367"/>
      <c r="L367" s="20">
        <f t="shared" si="30"/>
        <v>17.373999999999999</v>
      </c>
      <c r="M367" s="21">
        <f t="shared" si="31"/>
        <v>23.54615569764643</v>
      </c>
      <c r="N367" s="22" t="str">
        <f t="shared" si="29"/>
        <v>112 years 2 months 4 days</v>
      </c>
      <c r="O367" s="23">
        <v>0</v>
      </c>
    </row>
    <row r="368" spans="1:15" x14ac:dyDescent="0.25">
      <c r="A368" s="14">
        <v>41434</v>
      </c>
      <c r="B368" s="15" t="s">
        <v>318</v>
      </c>
      <c r="C368" t="s">
        <v>362</v>
      </c>
      <c r="D368" s="16" t="s">
        <v>16</v>
      </c>
      <c r="F368" s="18">
        <v>40886</v>
      </c>
      <c r="G368" t="s">
        <v>350</v>
      </c>
      <c r="H368" s="19" t="s">
        <v>64</v>
      </c>
      <c r="I368" s="19">
        <v>18.428000000000001</v>
      </c>
      <c r="J368" s="19"/>
      <c r="K368"/>
      <c r="L368" s="20">
        <f t="shared" si="30"/>
        <v>18.428000000000001</v>
      </c>
      <c r="M368" s="21">
        <f t="shared" si="31"/>
        <v>22.199419855161118</v>
      </c>
      <c r="N368" s="22" t="str">
        <f t="shared" si="29"/>
        <v>1 years 6 months 0 days</v>
      </c>
      <c r="O368" s="23">
        <v>0</v>
      </c>
    </row>
    <row r="369" spans="1:15" x14ac:dyDescent="0.25">
      <c r="A369" s="14">
        <v>41482</v>
      </c>
      <c r="B369" s="15" t="s">
        <v>318</v>
      </c>
      <c r="C369" t="s">
        <v>362</v>
      </c>
      <c r="D369" s="16" t="s">
        <v>16</v>
      </c>
      <c r="F369" s="18">
        <v>40886</v>
      </c>
      <c r="G369" t="s">
        <v>350</v>
      </c>
      <c r="H369" s="19">
        <v>15.845000000000001</v>
      </c>
      <c r="I369" s="19">
        <v>16.079000000000001</v>
      </c>
      <c r="J369" s="19">
        <v>16.286999999999999</v>
      </c>
      <c r="K369"/>
      <c r="L369" s="20">
        <f t="shared" si="30"/>
        <v>15.845000000000001</v>
      </c>
      <c r="M369" s="21">
        <f t="shared" si="31"/>
        <v>25.818296566166556</v>
      </c>
      <c r="N369" s="22" t="str">
        <f t="shared" si="29"/>
        <v>1 years 7 months 18 days</v>
      </c>
      <c r="O369" s="23">
        <v>0</v>
      </c>
    </row>
    <row r="370" spans="1:15" x14ac:dyDescent="0.25">
      <c r="A370" s="14">
        <v>41511</v>
      </c>
      <c r="B370" s="15" t="s">
        <v>318</v>
      </c>
      <c r="C370" t="s">
        <v>362</v>
      </c>
      <c r="D370" s="16" t="s">
        <v>16</v>
      </c>
      <c r="F370" s="18">
        <v>40886</v>
      </c>
      <c r="G370" t="s">
        <v>350</v>
      </c>
      <c r="H370" s="19">
        <v>14.476000000000001</v>
      </c>
      <c r="I370" s="19">
        <v>15.868</v>
      </c>
      <c r="J370" s="19"/>
      <c r="K370"/>
      <c r="L370" s="20">
        <f t="shared" si="30"/>
        <v>14.476000000000001</v>
      </c>
      <c r="M370" s="21">
        <f t="shared" si="31"/>
        <v>28.259941219322261</v>
      </c>
      <c r="N370" s="22" t="str">
        <f t="shared" si="29"/>
        <v>1 years 8 months 16 days</v>
      </c>
      <c r="O370" s="23">
        <v>0</v>
      </c>
    </row>
    <row r="371" spans="1:15" x14ac:dyDescent="0.25">
      <c r="A371" s="14">
        <v>41567</v>
      </c>
      <c r="B371" s="15" t="s">
        <v>318</v>
      </c>
      <c r="C371" t="s">
        <v>362</v>
      </c>
      <c r="D371" s="16" t="s">
        <v>16</v>
      </c>
      <c r="F371" s="18">
        <v>40886</v>
      </c>
      <c r="G371" t="s">
        <v>350</v>
      </c>
      <c r="H371" s="19">
        <v>99</v>
      </c>
      <c r="I371" s="19"/>
      <c r="J371" s="19"/>
      <c r="K371"/>
      <c r="L371" s="20"/>
      <c r="M371" s="21"/>
      <c r="N371" s="22" t="str">
        <f t="shared" si="29"/>
        <v>1 years 10 months 11 days</v>
      </c>
      <c r="O371" s="23">
        <v>0</v>
      </c>
    </row>
    <row r="372" spans="1:15" x14ac:dyDescent="0.25">
      <c r="A372" s="14">
        <v>41595</v>
      </c>
      <c r="B372" s="15" t="s">
        <v>318</v>
      </c>
      <c r="C372" t="s">
        <v>362</v>
      </c>
      <c r="D372" s="16" t="s">
        <v>16</v>
      </c>
      <c r="F372" s="18">
        <v>40886</v>
      </c>
      <c r="G372" t="s">
        <v>350</v>
      </c>
      <c r="H372" s="19">
        <v>16.024000000000001</v>
      </c>
      <c r="I372" s="19">
        <v>15.462</v>
      </c>
      <c r="J372" s="19">
        <v>15.744999999999999</v>
      </c>
      <c r="K372"/>
      <c r="L372" s="20">
        <f>MIN(H372:J372)</f>
        <v>15.462</v>
      </c>
      <c r="M372" s="21">
        <f>(600/5280)/(L372/3600)</f>
        <v>26.457826224997351</v>
      </c>
      <c r="N372" s="22" t="str">
        <f t="shared" si="29"/>
        <v>1 years 11 months 8 days</v>
      </c>
      <c r="O372" s="23">
        <v>0</v>
      </c>
    </row>
    <row r="373" spans="1:15" x14ac:dyDescent="0.25">
      <c r="A373" s="14">
        <v>42190</v>
      </c>
      <c r="B373" s="15" t="s">
        <v>318</v>
      </c>
      <c r="C373" t="s">
        <v>362</v>
      </c>
      <c r="D373" s="16" t="s">
        <v>16</v>
      </c>
      <c r="F373" s="18">
        <v>40886</v>
      </c>
      <c r="G373" t="s">
        <v>350</v>
      </c>
      <c r="H373" s="19">
        <v>15.256</v>
      </c>
      <c r="I373" s="19" t="s">
        <v>151</v>
      </c>
      <c r="J373" s="19">
        <v>15.409000000000001</v>
      </c>
      <c r="K373"/>
      <c r="L373" s="20">
        <f>MIN(H373:J373)</f>
        <v>15.256</v>
      </c>
      <c r="M373" s="21">
        <f>(600/5280)/(L373/3600)</f>
        <v>26.81508318634695</v>
      </c>
      <c r="N373" s="22" t="str">
        <f t="shared" si="29"/>
        <v>3 years 6 months 26 days</v>
      </c>
      <c r="O373" s="23">
        <v>0</v>
      </c>
    </row>
    <row r="374" spans="1:15" x14ac:dyDescent="0.25">
      <c r="A374" s="14">
        <v>42519</v>
      </c>
      <c r="B374" s="15" t="s">
        <v>318</v>
      </c>
      <c r="C374" t="s">
        <v>362</v>
      </c>
      <c r="D374" s="16" t="s">
        <v>16</v>
      </c>
      <c r="E374" s="30"/>
      <c r="F374" s="31">
        <v>40886</v>
      </c>
      <c r="G374" t="s">
        <v>350</v>
      </c>
      <c r="H374" s="19">
        <v>15.334</v>
      </c>
      <c r="I374" s="19">
        <v>15.82</v>
      </c>
      <c r="J374" s="19"/>
      <c r="K374"/>
      <c r="L374" s="20">
        <f>MIN(H374:J374)</f>
        <v>15.334</v>
      </c>
      <c r="M374" s="21">
        <f>(600/5280)/(L374/3600)</f>
        <v>26.678681954539528</v>
      </c>
      <c r="N374" s="22" t="str">
        <f t="shared" si="29"/>
        <v>4 years 5 months 20 days</v>
      </c>
      <c r="O374" s="23">
        <v>0</v>
      </c>
    </row>
    <row r="375" spans="1:15" x14ac:dyDescent="0.25">
      <c r="A375" s="14">
        <v>42959</v>
      </c>
      <c r="B375" s="15" t="s">
        <v>318</v>
      </c>
      <c r="C375" t="s">
        <v>362</v>
      </c>
      <c r="D375" s="58" t="s">
        <v>318</v>
      </c>
      <c r="E375" s="30"/>
      <c r="F375" s="18">
        <v>40886</v>
      </c>
      <c r="G375" t="s">
        <v>350</v>
      </c>
      <c r="H375" s="19">
        <v>15.16</v>
      </c>
      <c r="I375" s="19">
        <v>14.93</v>
      </c>
      <c r="J375" s="19"/>
      <c r="K375"/>
      <c r="L375" s="20">
        <f>MIN(H375:J375)</f>
        <v>14.93</v>
      </c>
      <c r="M375" s="21">
        <f>(600/5280)/(L375/3600)</f>
        <v>27.400596724106435</v>
      </c>
      <c r="N375" s="22" t="str">
        <f t="shared" si="29"/>
        <v>5 years 8 months 3 days</v>
      </c>
      <c r="O375" s="23">
        <v>0</v>
      </c>
    </row>
    <row r="376" spans="1:15" x14ac:dyDescent="0.25">
      <c r="A376" s="14">
        <v>42519</v>
      </c>
      <c r="B376" s="15" t="s">
        <v>318</v>
      </c>
      <c r="C376" t="s">
        <v>363</v>
      </c>
      <c r="D376" s="16" t="s">
        <v>16</v>
      </c>
      <c r="E376" s="30"/>
      <c r="F376" s="57"/>
      <c r="G376" t="s">
        <v>364</v>
      </c>
      <c r="H376" s="19">
        <v>59.924999999999997</v>
      </c>
      <c r="I376" s="19">
        <v>16.652999999999999</v>
      </c>
      <c r="J376" s="19"/>
      <c r="K376"/>
      <c r="L376" s="20">
        <f>MIN(H376:J376)</f>
        <v>16.652999999999999</v>
      </c>
      <c r="M376" s="21">
        <f>(600/5280)/(L376/3600)</f>
        <v>24.565598336090137</v>
      </c>
      <c r="N376" s="22" t="str">
        <f t="shared" si="29"/>
        <v>116 years 4 months 29 days</v>
      </c>
      <c r="O376" s="23">
        <v>0</v>
      </c>
    </row>
    <row r="377" spans="1:15" x14ac:dyDescent="0.25">
      <c r="A377" s="14">
        <v>40972</v>
      </c>
      <c r="B377" s="15" t="s">
        <v>318</v>
      </c>
      <c r="C377" t="s">
        <v>365</v>
      </c>
      <c r="D377" s="16" t="s">
        <v>16</v>
      </c>
      <c r="F377" s="18">
        <v>40576</v>
      </c>
      <c r="G377" s="20" t="s">
        <v>359</v>
      </c>
      <c r="H377" s="19" t="s">
        <v>64</v>
      </c>
      <c r="I377" s="19" t="s">
        <v>64</v>
      </c>
      <c r="J377" s="19">
        <v>99</v>
      </c>
      <c r="K377"/>
      <c r="L377" s="20"/>
      <c r="M377" s="21"/>
      <c r="N377" s="22" t="str">
        <f t="shared" si="29"/>
        <v>1 years 1 months 2 days</v>
      </c>
      <c r="O377" s="23">
        <v>0</v>
      </c>
    </row>
    <row r="378" spans="1:15" x14ac:dyDescent="0.25">
      <c r="A378" s="14">
        <v>40972</v>
      </c>
      <c r="B378" s="15" t="s">
        <v>318</v>
      </c>
      <c r="C378" t="s">
        <v>366</v>
      </c>
      <c r="D378" s="16" t="s">
        <v>16</v>
      </c>
      <c r="G378" t="s">
        <v>325</v>
      </c>
      <c r="H378" s="19">
        <v>15.417</v>
      </c>
      <c r="I378" s="19">
        <v>15.14</v>
      </c>
      <c r="J378" s="19"/>
      <c r="K378"/>
      <c r="L378" s="20">
        <f t="shared" ref="L378:L385" si="32">MIN(H378:J378)</f>
        <v>15.14</v>
      </c>
      <c r="M378" s="21">
        <f t="shared" ref="M378:M385" si="33">(600/5280)/(L378/3600)</f>
        <v>27.020535607061362</v>
      </c>
      <c r="N378" s="22" t="str">
        <f t="shared" si="29"/>
        <v>112 years 2 months 4 days</v>
      </c>
      <c r="O378" s="23">
        <v>0</v>
      </c>
    </row>
    <row r="379" spans="1:15" x14ac:dyDescent="0.25">
      <c r="A379" s="14">
        <v>41208</v>
      </c>
      <c r="B379" s="15" t="s">
        <v>318</v>
      </c>
      <c r="C379" t="s">
        <v>366</v>
      </c>
      <c r="D379" s="16" t="s">
        <v>16</v>
      </c>
      <c r="G379" t="s">
        <v>325</v>
      </c>
      <c r="H379" s="19">
        <v>15.3</v>
      </c>
      <c r="I379" s="19">
        <v>15.22</v>
      </c>
      <c r="J379" s="19">
        <v>15.486000000000001</v>
      </c>
      <c r="K379"/>
      <c r="L379" s="20">
        <f t="shared" si="32"/>
        <v>15.22</v>
      </c>
      <c r="M379" s="21">
        <f t="shared" si="33"/>
        <v>26.878509138693104</v>
      </c>
      <c r="N379" s="22" t="str">
        <f t="shared" si="29"/>
        <v>112 years 9 months 26 days</v>
      </c>
      <c r="O379" s="23">
        <v>0</v>
      </c>
    </row>
    <row r="380" spans="1:15" x14ac:dyDescent="0.25">
      <c r="A380" s="14">
        <v>41511</v>
      </c>
      <c r="B380" s="15" t="s">
        <v>318</v>
      </c>
      <c r="C380" t="s">
        <v>366</v>
      </c>
      <c r="D380" s="16" t="s">
        <v>16</v>
      </c>
      <c r="G380" t="s">
        <v>325</v>
      </c>
      <c r="H380" s="19">
        <v>15.3</v>
      </c>
      <c r="I380" s="19">
        <v>15.51</v>
      </c>
      <c r="J380" s="19"/>
      <c r="K380"/>
      <c r="L380" s="20">
        <f t="shared" si="32"/>
        <v>15.3</v>
      </c>
      <c r="M380" s="21">
        <f t="shared" si="33"/>
        <v>26.737967914438499</v>
      </c>
      <c r="N380" s="22" t="str">
        <f t="shared" si="29"/>
        <v>113 years 7 months 25 days</v>
      </c>
      <c r="O380" s="23">
        <v>0</v>
      </c>
    </row>
    <row r="381" spans="1:15" x14ac:dyDescent="0.25">
      <c r="A381" s="14">
        <v>40972</v>
      </c>
      <c r="B381" s="15" t="s">
        <v>318</v>
      </c>
      <c r="C381" t="s">
        <v>367</v>
      </c>
      <c r="D381" s="16" t="s">
        <v>16</v>
      </c>
      <c r="E381" s="17" t="s">
        <v>368</v>
      </c>
      <c r="G381" t="s">
        <v>321</v>
      </c>
      <c r="H381" s="19">
        <v>16.66</v>
      </c>
      <c r="I381" s="19">
        <v>17.329999999999998</v>
      </c>
      <c r="J381" s="19"/>
      <c r="K381"/>
      <c r="L381" s="20">
        <f t="shared" si="32"/>
        <v>16.66</v>
      </c>
      <c r="M381" s="21">
        <f t="shared" si="33"/>
        <v>24.555276656116991</v>
      </c>
      <c r="N381" s="22" t="str">
        <f t="shared" si="29"/>
        <v>112 years 2 months 4 days</v>
      </c>
      <c r="O381" s="23">
        <v>0</v>
      </c>
    </row>
    <row r="382" spans="1:15" x14ac:dyDescent="0.25">
      <c r="A382" s="14">
        <v>40972</v>
      </c>
      <c r="B382" s="15" t="s">
        <v>318</v>
      </c>
      <c r="C382" t="s">
        <v>369</v>
      </c>
      <c r="D382" s="16" t="s">
        <v>16</v>
      </c>
      <c r="F382" s="18">
        <v>38790</v>
      </c>
      <c r="G382" t="s">
        <v>334</v>
      </c>
      <c r="H382" s="19" t="s">
        <v>45</v>
      </c>
      <c r="I382" s="19">
        <v>26.420999999999999</v>
      </c>
      <c r="J382" s="19"/>
      <c r="K382"/>
      <c r="L382" s="20">
        <f t="shared" si="32"/>
        <v>26.420999999999999</v>
      </c>
      <c r="M382" s="21">
        <f t="shared" si="33"/>
        <v>15.483551307327849</v>
      </c>
      <c r="N382" s="22" t="str">
        <f t="shared" si="29"/>
        <v>5 years 11 months 19 days</v>
      </c>
      <c r="O382" s="23">
        <v>0</v>
      </c>
    </row>
    <row r="383" spans="1:15" x14ac:dyDescent="0.25">
      <c r="A383" s="14">
        <v>41237</v>
      </c>
      <c r="B383" s="15" t="s">
        <v>318</v>
      </c>
      <c r="C383" t="s">
        <v>370</v>
      </c>
      <c r="D383" s="16" t="s">
        <v>16</v>
      </c>
      <c r="G383" t="s">
        <v>371</v>
      </c>
      <c r="H383" s="19">
        <v>15.268000000000001</v>
      </c>
      <c r="I383" s="19">
        <v>14.882999999999999</v>
      </c>
      <c r="J383" s="19">
        <v>15.705</v>
      </c>
      <c r="K383"/>
      <c r="L383" s="20">
        <f t="shared" si="32"/>
        <v>14.882999999999999</v>
      </c>
      <c r="M383" s="21">
        <f t="shared" si="33"/>
        <v>27.487126862252847</v>
      </c>
      <c r="N383" s="22" t="str">
        <f t="shared" si="29"/>
        <v>112 years 10 months 24 days</v>
      </c>
      <c r="O383" s="23">
        <v>0</v>
      </c>
    </row>
    <row r="384" spans="1:15" x14ac:dyDescent="0.25">
      <c r="A384" s="14">
        <v>41208</v>
      </c>
      <c r="B384" s="15" t="s">
        <v>318</v>
      </c>
      <c r="C384" t="s">
        <v>372</v>
      </c>
      <c r="D384" s="16" t="s">
        <v>16</v>
      </c>
      <c r="G384" t="s">
        <v>325</v>
      </c>
      <c r="H384" s="19">
        <v>19.36</v>
      </c>
      <c r="I384" s="19">
        <v>36.747999999999998</v>
      </c>
      <c r="J384" s="19">
        <v>21.812999999999999</v>
      </c>
      <c r="K384"/>
      <c r="L384" s="20">
        <f t="shared" si="32"/>
        <v>19.36</v>
      </c>
      <c r="M384" s="21">
        <f t="shared" si="33"/>
        <v>21.130728775356875</v>
      </c>
      <c r="N384" s="22" t="str">
        <f t="shared" si="29"/>
        <v>112 years 9 months 26 days</v>
      </c>
      <c r="O384" s="23">
        <v>0</v>
      </c>
    </row>
    <row r="385" spans="1:15" x14ac:dyDescent="0.25">
      <c r="A385" s="14">
        <v>41482</v>
      </c>
      <c r="B385" s="15" t="s">
        <v>318</v>
      </c>
      <c r="C385" t="s">
        <v>372</v>
      </c>
      <c r="D385" s="16" t="s">
        <v>16</v>
      </c>
      <c r="G385" t="s">
        <v>325</v>
      </c>
      <c r="H385" s="19">
        <v>19.626999999999999</v>
      </c>
      <c r="I385" s="19">
        <v>16.745999999999999</v>
      </c>
      <c r="J385" s="19">
        <v>17.440999999999999</v>
      </c>
      <c r="K385"/>
      <c r="L385" s="20">
        <f t="shared" si="32"/>
        <v>16.745999999999999</v>
      </c>
      <c r="M385" s="21">
        <f t="shared" si="33"/>
        <v>24.429171688218627</v>
      </c>
      <c r="N385" s="22" t="str">
        <f t="shared" si="29"/>
        <v>113 years 6 months 27 days</v>
      </c>
      <c r="O385" s="23">
        <v>0</v>
      </c>
    </row>
    <row r="386" spans="1:15" x14ac:dyDescent="0.25">
      <c r="A386" s="14">
        <v>43393</v>
      </c>
      <c r="B386" s="34" t="s">
        <v>373</v>
      </c>
      <c r="C386" s="32" t="s">
        <v>374</v>
      </c>
      <c r="D386" s="29"/>
      <c r="E386" s="30"/>
      <c r="F386" s="31"/>
      <c r="G386" s="32" t="s">
        <v>375</v>
      </c>
      <c r="H386" s="26">
        <v>99</v>
      </c>
      <c r="I386" s="26"/>
      <c r="J386" s="26"/>
      <c r="K386"/>
      <c r="L386" s="20"/>
      <c r="M386" s="21"/>
      <c r="N386" s="33" t="str">
        <f t="shared" ref="N386:N449" si="34">DATEDIF(F386,A386,"y")&amp;" years "&amp;DATEDIF(F386,A386,"ym")&amp;" months "&amp;DATEDIF(F386,A386,"md")&amp; " days"</f>
        <v>118 years 9 months 20 days</v>
      </c>
      <c r="O386" s="23">
        <v>0</v>
      </c>
    </row>
    <row r="387" spans="1:15" x14ac:dyDescent="0.25">
      <c r="A387" s="14">
        <v>41434</v>
      </c>
      <c r="B387" s="15" t="s">
        <v>373</v>
      </c>
      <c r="C387" t="s">
        <v>376</v>
      </c>
      <c r="D387" s="16" t="s">
        <v>16</v>
      </c>
      <c r="G387" t="s">
        <v>377</v>
      </c>
      <c r="H387" s="19">
        <v>12.943</v>
      </c>
      <c r="I387" s="19">
        <v>13.132999999999999</v>
      </c>
      <c r="J387" s="19"/>
      <c r="K387"/>
      <c r="L387" s="20">
        <f t="shared" ref="L387:L392" si="35">MIN(H387:J387)</f>
        <v>12.943</v>
      </c>
      <c r="M387" s="21">
        <f t="shared" ref="M387:M392" si="36">(600/5280)/(L387/3600)</f>
        <v>31.607116517879092</v>
      </c>
      <c r="N387" s="22" t="str">
        <f t="shared" si="34"/>
        <v>113 years 5 months 9 days</v>
      </c>
      <c r="O387" s="23">
        <v>0</v>
      </c>
    </row>
    <row r="388" spans="1:15" x14ac:dyDescent="0.25">
      <c r="A388" s="14">
        <v>41434</v>
      </c>
      <c r="B388" s="15" t="s">
        <v>373</v>
      </c>
      <c r="C388" t="s">
        <v>378</v>
      </c>
      <c r="D388" s="16" t="s">
        <v>16</v>
      </c>
      <c r="G388" t="s">
        <v>377</v>
      </c>
      <c r="H388" s="19">
        <v>13.241</v>
      </c>
      <c r="I388" s="19">
        <v>13.128</v>
      </c>
      <c r="J388" s="19"/>
      <c r="K388"/>
      <c r="L388" s="20">
        <f t="shared" si="35"/>
        <v>13.128</v>
      </c>
      <c r="M388" s="21">
        <f t="shared" si="36"/>
        <v>31.161708492604287</v>
      </c>
      <c r="N388" s="22" t="str">
        <f t="shared" si="34"/>
        <v>113 years 5 months 9 days</v>
      </c>
      <c r="O388" s="23">
        <v>0</v>
      </c>
    </row>
    <row r="389" spans="1:15" x14ac:dyDescent="0.25">
      <c r="A389" s="14">
        <v>43393</v>
      </c>
      <c r="B389" s="34" t="s">
        <v>373</v>
      </c>
      <c r="C389" s="32" t="s">
        <v>379</v>
      </c>
      <c r="D389" s="29"/>
      <c r="E389" s="30"/>
      <c r="F389" s="31"/>
      <c r="G389" s="32" t="s">
        <v>375</v>
      </c>
      <c r="H389" s="26">
        <v>19.172999999999998</v>
      </c>
      <c r="I389" s="26">
        <v>16.984999999999999</v>
      </c>
      <c r="J389" s="26"/>
      <c r="K389" t="s">
        <v>380</v>
      </c>
      <c r="L389" s="20">
        <f t="shared" si="35"/>
        <v>16.984999999999999</v>
      </c>
      <c r="M389" s="21">
        <f t="shared" si="36"/>
        <v>24.08542296678888</v>
      </c>
      <c r="N389" s="33" t="str">
        <f t="shared" si="34"/>
        <v>118 years 9 months 20 days</v>
      </c>
      <c r="O389" s="23">
        <v>0</v>
      </c>
    </row>
    <row r="390" spans="1:15" x14ac:dyDescent="0.25">
      <c r="A390" s="35">
        <v>41547</v>
      </c>
      <c r="B390" s="36" t="s">
        <v>373</v>
      </c>
      <c r="C390" s="37" t="s">
        <v>381</v>
      </c>
      <c r="D390" s="38" t="s">
        <v>16</v>
      </c>
      <c r="E390" s="39"/>
      <c r="F390" s="40"/>
      <c r="G390" s="37" t="s">
        <v>382</v>
      </c>
      <c r="H390" s="41">
        <v>12.817</v>
      </c>
      <c r="I390" s="41">
        <v>12.680999999999999</v>
      </c>
      <c r="J390" s="41"/>
      <c r="K390" s="37"/>
      <c r="L390" s="42">
        <f t="shared" si="35"/>
        <v>12.680999999999999</v>
      </c>
      <c r="M390" s="43">
        <f t="shared" si="36"/>
        <v>32.26014581585909</v>
      </c>
      <c r="N390" s="22" t="str">
        <f t="shared" si="34"/>
        <v>113 years 8 months 30 days</v>
      </c>
      <c r="O390" s="23">
        <v>0</v>
      </c>
    </row>
    <row r="391" spans="1:15" x14ac:dyDescent="0.25">
      <c r="A391" s="14">
        <v>43393</v>
      </c>
      <c r="B391" s="27" t="s">
        <v>373</v>
      </c>
      <c r="C391" s="28" t="s">
        <v>212</v>
      </c>
      <c r="D391" s="29"/>
      <c r="E391" s="30"/>
      <c r="F391" s="31"/>
      <c r="G391" t="s">
        <v>375</v>
      </c>
      <c r="H391" s="26">
        <v>13.298999999999999</v>
      </c>
      <c r="I391" s="26">
        <v>13.343999999999999</v>
      </c>
      <c r="J391" s="26">
        <v>13.858000000000001</v>
      </c>
      <c r="K391"/>
      <c r="L391" s="20">
        <f t="shared" si="35"/>
        <v>13.298999999999999</v>
      </c>
      <c r="M391" s="21">
        <f t="shared" si="36"/>
        <v>30.761027828476511</v>
      </c>
      <c r="N391" s="33" t="str">
        <f t="shared" si="34"/>
        <v>118 years 9 months 20 days</v>
      </c>
      <c r="O391" s="23">
        <v>0</v>
      </c>
    </row>
    <row r="392" spans="1:15" x14ac:dyDescent="0.25">
      <c r="A392" s="14">
        <v>43688</v>
      </c>
      <c r="B392" s="63" t="s">
        <v>373</v>
      </c>
      <c r="C392" s="32" t="s">
        <v>383</v>
      </c>
      <c r="D392" s="29"/>
      <c r="E392" s="30"/>
      <c r="F392" s="31"/>
      <c r="G392" s="32" t="s">
        <v>384</v>
      </c>
      <c r="H392" s="26">
        <v>17.946999999999999</v>
      </c>
      <c r="I392" s="26">
        <v>16.923999999999999</v>
      </c>
      <c r="J392" s="26">
        <v>20.85</v>
      </c>
      <c r="K392"/>
      <c r="L392" s="20">
        <f t="shared" si="35"/>
        <v>16.923999999999999</v>
      </c>
      <c r="M392" s="21">
        <f t="shared" si="36"/>
        <v>24.172235233450078</v>
      </c>
      <c r="N392" s="33" t="str">
        <f t="shared" si="34"/>
        <v>119 years 7 months 11 days</v>
      </c>
      <c r="O392" s="65">
        <v>0</v>
      </c>
    </row>
    <row r="393" spans="1:15" x14ac:dyDescent="0.25">
      <c r="A393" s="14">
        <v>43226</v>
      </c>
      <c r="B393" s="15" t="s">
        <v>373</v>
      </c>
      <c r="C393" t="s">
        <v>385</v>
      </c>
      <c r="D393" s="29"/>
      <c r="E393" s="30"/>
      <c r="F393" s="31"/>
      <c r="G393" t="s">
        <v>375</v>
      </c>
      <c r="H393" s="26">
        <v>99</v>
      </c>
      <c r="I393" s="26"/>
      <c r="J393" s="26"/>
      <c r="K393"/>
      <c r="L393" s="20"/>
      <c r="M393" s="21"/>
      <c r="N393" s="22" t="str">
        <f t="shared" si="34"/>
        <v>118 years 4 months 6 days</v>
      </c>
      <c r="O393" s="23">
        <v>0</v>
      </c>
    </row>
    <row r="394" spans="1:15" x14ac:dyDescent="0.25">
      <c r="A394" s="14">
        <v>43688</v>
      </c>
      <c r="B394" s="63" t="s">
        <v>373</v>
      </c>
      <c r="C394" s="32" t="s">
        <v>386</v>
      </c>
      <c r="D394" s="29"/>
      <c r="E394" s="30"/>
      <c r="F394" s="31"/>
      <c r="G394" s="32" t="s">
        <v>384</v>
      </c>
      <c r="H394" s="26" t="s">
        <v>64</v>
      </c>
      <c r="I394" s="26">
        <v>99</v>
      </c>
      <c r="J394" s="26"/>
      <c r="K394"/>
      <c r="L394" s="20">
        <f>MIN(H394:J394)</f>
        <v>99</v>
      </c>
      <c r="M394" s="21">
        <f>(600/5280)/(L394/3600)</f>
        <v>4.1322314049586772</v>
      </c>
      <c r="N394" s="33" t="str">
        <f t="shared" si="34"/>
        <v>119 years 7 months 11 days</v>
      </c>
      <c r="O394" s="65">
        <v>0</v>
      </c>
    </row>
    <row r="395" spans="1:15" x14ac:dyDescent="0.25">
      <c r="A395" s="14">
        <v>41547</v>
      </c>
      <c r="B395" s="15" t="s">
        <v>373</v>
      </c>
      <c r="C395" t="s">
        <v>213</v>
      </c>
      <c r="D395" s="16" t="s">
        <v>16</v>
      </c>
      <c r="G395" t="s">
        <v>382</v>
      </c>
      <c r="H395" s="19" t="s">
        <v>151</v>
      </c>
      <c r="I395" s="19">
        <v>12.975</v>
      </c>
      <c r="J395" s="19">
        <v>12.967000000000001</v>
      </c>
      <c r="K395"/>
      <c r="L395" s="20">
        <f>MIN(H395:J395)</f>
        <v>12.967000000000001</v>
      </c>
      <c r="M395" s="21">
        <f>(600/5280)/(L395/3600)</f>
        <v>31.548616417899982</v>
      </c>
      <c r="N395" s="22" t="str">
        <f t="shared" si="34"/>
        <v>113 years 8 months 30 days</v>
      </c>
      <c r="O395" s="23">
        <v>0</v>
      </c>
    </row>
    <row r="396" spans="1:15" x14ac:dyDescent="0.25">
      <c r="A396" s="14">
        <v>43688</v>
      </c>
      <c r="B396" s="63" t="s">
        <v>373</v>
      </c>
      <c r="C396" s="32" t="s">
        <v>387</v>
      </c>
      <c r="D396" s="29"/>
      <c r="E396" s="30"/>
      <c r="F396" s="31"/>
      <c r="G396" s="32" t="s">
        <v>384</v>
      </c>
      <c r="H396" s="26">
        <v>26.184000000000001</v>
      </c>
      <c r="I396" s="26">
        <v>18.154</v>
      </c>
      <c r="J396" s="26">
        <v>19.331</v>
      </c>
      <c r="K396"/>
      <c r="L396" s="20">
        <f>MIN(H396:J396)</f>
        <v>18.154</v>
      </c>
      <c r="M396" s="21">
        <f>(600/5280)/(L396/3600)</f>
        <v>22.534477750958967</v>
      </c>
      <c r="N396" s="33" t="str">
        <f t="shared" si="34"/>
        <v>119 years 7 months 11 days</v>
      </c>
      <c r="O396" s="65">
        <v>0</v>
      </c>
    </row>
    <row r="397" spans="1:15" x14ac:dyDescent="0.25">
      <c r="A397" s="35">
        <v>41547</v>
      </c>
      <c r="B397" s="36" t="s">
        <v>388</v>
      </c>
      <c r="C397" s="37" t="s">
        <v>389</v>
      </c>
      <c r="D397" s="38" t="s">
        <v>390</v>
      </c>
      <c r="E397" s="39"/>
      <c r="F397" s="40"/>
      <c r="G397" s="37" t="s">
        <v>391</v>
      </c>
      <c r="H397" s="41">
        <v>13.321</v>
      </c>
      <c r="I397" s="41"/>
      <c r="J397" s="41"/>
      <c r="K397" s="37"/>
      <c r="L397" s="42">
        <f>MIN(H397:J397)</f>
        <v>13.321</v>
      </c>
      <c r="M397" s="43">
        <f>(600/5280)/(L397/3600)</f>
        <v>30.710225140072751</v>
      </c>
      <c r="N397" s="22" t="str">
        <f t="shared" si="34"/>
        <v>113 years 8 months 30 days</v>
      </c>
      <c r="O397" s="23">
        <v>0</v>
      </c>
    </row>
    <row r="398" spans="1:15" x14ac:dyDescent="0.25">
      <c r="A398" s="14">
        <v>41547</v>
      </c>
      <c r="B398" s="15" t="s">
        <v>388</v>
      </c>
      <c r="C398" t="s">
        <v>392</v>
      </c>
      <c r="D398" s="16" t="s">
        <v>390</v>
      </c>
      <c r="G398" t="s">
        <v>391</v>
      </c>
      <c r="H398" s="19" t="s">
        <v>64</v>
      </c>
      <c r="I398" s="19"/>
      <c r="J398" s="19">
        <v>99</v>
      </c>
      <c r="K398"/>
      <c r="L398" s="20"/>
      <c r="M398" s="21"/>
      <c r="N398" s="22" t="str">
        <f t="shared" si="34"/>
        <v>113 years 8 months 30 days</v>
      </c>
      <c r="O398" s="23">
        <v>0</v>
      </c>
    </row>
    <row r="399" spans="1:15" x14ac:dyDescent="0.25">
      <c r="A399" s="14">
        <v>41547</v>
      </c>
      <c r="B399" s="15" t="s">
        <v>388</v>
      </c>
      <c r="C399" t="s">
        <v>393</v>
      </c>
      <c r="D399" s="16" t="s">
        <v>390</v>
      </c>
      <c r="G399" t="s">
        <v>391</v>
      </c>
      <c r="H399" s="19">
        <v>14.965</v>
      </c>
      <c r="I399" s="19"/>
      <c r="J399" s="19"/>
      <c r="K399"/>
      <c r="L399" s="20">
        <f>MIN(H399:J399)</f>
        <v>14.965</v>
      </c>
      <c r="M399" s="21">
        <f>(600/5280)/(L399/3600)</f>
        <v>27.336512468487079</v>
      </c>
      <c r="N399" s="22" t="str">
        <f t="shared" si="34"/>
        <v>113 years 8 months 30 days</v>
      </c>
      <c r="O399" s="23">
        <v>0</v>
      </c>
    </row>
    <row r="400" spans="1:15" x14ac:dyDescent="0.25">
      <c r="A400" s="14">
        <v>43492</v>
      </c>
      <c r="B400" s="34" t="s">
        <v>394</v>
      </c>
      <c r="C400" s="32" t="s">
        <v>395</v>
      </c>
      <c r="D400" s="58" t="s">
        <v>396</v>
      </c>
      <c r="E400" s="30"/>
      <c r="F400" s="31"/>
      <c r="G400" s="32" t="s">
        <v>397</v>
      </c>
      <c r="H400" s="26" t="s">
        <v>168</v>
      </c>
      <c r="I400" s="26"/>
      <c r="J400" s="26"/>
      <c r="K400"/>
      <c r="L400" s="20"/>
      <c r="M400" s="21"/>
      <c r="N400" s="33" t="str">
        <f t="shared" si="34"/>
        <v>119 years 0 months 27 days</v>
      </c>
      <c r="O400" s="23">
        <v>0</v>
      </c>
    </row>
    <row r="401" spans="1:15" x14ac:dyDescent="0.25">
      <c r="A401" s="14">
        <v>42609</v>
      </c>
      <c r="B401" s="15" t="s">
        <v>394</v>
      </c>
      <c r="C401" t="s">
        <v>398</v>
      </c>
      <c r="D401" s="58" t="s">
        <v>396</v>
      </c>
      <c r="G401" t="s">
        <v>399</v>
      </c>
      <c r="H401" s="19"/>
      <c r="I401" s="19">
        <v>15.759</v>
      </c>
      <c r="J401" s="19"/>
      <c r="K401"/>
      <c r="L401" s="20">
        <f t="shared" ref="L401:L409" si="37">MIN(H401:J401)</f>
        <v>15.759</v>
      </c>
      <c r="M401" s="21">
        <f t="shared" ref="M401:M409" si="38">(600/5280)/(L401/3600)</f>
        <v>25.959192149940293</v>
      </c>
      <c r="N401" s="22" t="str">
        <f t="shared" si="34"/>
        <v>116 years 7 months 27 days</v>
      </c>
      <c r="O401" s="23">
        <v>0</v>
      </c>
    </row>
    <row r="402" spans="1:15" x14ac:dyDescent="0.25">
      <c r="A402" s="14">
        <v>41434</v>
      </c>
      <c r="B402" s="15" t="s">
        <v>394</v>
      </c>
      <c r="C402" t="s">
        <v>400</v>
      </c>
      <c r="D402" s="16" t="s">
        <v>396</v>
      </c>
      <c r="E402" s="17" t="s">
        <v>401</v>
      </c>
      <c r="F402" s="18">
        <v>40860</v>
      </c>
      <c r="G402" t="s">
        <v>402</v>
      </c>
      <c r="H402" s="19">
        <v>13.542</v>
      </c>
      <c r="I402" s="19">
        <v>13.28</v>
      </c>
      <c r="J402" s="19"/>
      <c r="K402"/>
      <c r="L402" s="20">
        <f t="shared" si="37"/>
        <v>13.28</v>
      </c>
      <c r="M402" s="21">
        <f t="shared" si="38"/>
        <v>30.80503833515882</v>
      </c>
      <c r="N402" s="22" t="str">
        <f t="shared" si="34"/>
        <v>1 years 6 months 27 days</v>
      </c>
      <c r="O402" s="23">
        <v>0</v>
      </c>
    </row>
    <row r="403" spans="1:15" x14ac:dyDescent="0.25">
      <c r="A403" s="14">
        <v>41482</v>
      </c>
      <c r="B403" s="15" t="s">
        <v>394</v>
      </c>
      <c r="C403" t="s">
        <v>400</v>
      </c>
      <c r="D403" s="16" t="s">
        <v>396</v>
      </c>
      <c r="E403" s="17" t="s">
        <v>401</v>
      </c>
      <c r="F403" s="18">
        <v>40860</v>
      </c>
      <c r="G403" t="s">
        <v>402</v>
      </c>
      <c r="H403" s="19">
        <v>13.516999999999999</v>
      </c>
      <c r="I403" s="19">
        <v>13.221</v>
      </c>
      <c r="J403" s="19"/>
      <c r="K403"/>
      <c r="L403" s="20">
        <f t="shared" si="37"/>
        <v>13.221</v>
      </c>
      <c r="M403" s="21">
        <f t="shared" si="38"/>
        <v>30.942508818615014</v>
      </c>
      <c r="N403" s="22" t="str">
        <f t="shared" si="34"/>
        <v>1 years 8 months 14 days</v>
      </c>
      <c r="O403" s="23">
        <v>0</v>
      </c>
    </row>
    <row r="404" spans="1:15" x14ac:dyDescent="0.25">
      <c r="A404" s="35">
        <v>41784</v>
      </c>
      <c r="B404" s="36" t="s">
        <v>394</v>
      </c>
      <c r="C404" s="37" t="s">
        <v>400</v>
      </c>
      <c r="D404" s="38" t="s">
        <v>396</v>
      </c>
      <c r="E404" s="39" t="s">
        <v>401</v>
      </c>
      <c r="F404" s="40">
        <v>40860</v>
      </c>
      <c r="G404" s="37" t="s">
        <v>402</v>
      </c>
      <c r="H404" s="41">
        <v>12.884</v>
      </c>
      <c r="I404" s="41">
        <v>13.054</v>
      </c>
      <c r="J404" s="41"/>
      <c r="K404" s="37"/>
      <c r="L404" s="42">
        <f t="shared" si="37"/>
        <v>12.884</v>
      </c>
      <c r="M404" s="43">
        <f t="shared" si="38"/>
        <v>31.751855719567608</v>
      </c>
      <c r="N404" s="22" t="str">
        <f t="shared" si="34"/>
        <v>2 years 6 months 12 days</v>
      </c>
      <c r="O404" s="23">
        <v>0</v>
      </c>
    </row>
    <row r="405" spans="1:15" x14ac:dyDescent="0.25">
      <c r="A405" s="14">
        <v>41846</v>
      </c>
      <c r="B405" s="15" t="s">
        <v>394</v>
      </c>
      <c r="C405" t="s">
        <v>400</v>
      </c>
      <c r="D405" s="58" t="s">
        <v>396</v>
      </c>
      <c r="E405" s="17" t="s">
        <v>401</v>
      </c>
      <c r="F405" s="57">
        <v>40860</v>
      </c>
      <c r="G405" t="s">
        <v>402</v>
      </c>
      <c r="H405" s="60">
        <v>13.146000000000001</v>
      </c>
      <c r="I405" s="60" t="s">
        <v>64</v>
      </c>
      <c r="J405" s="60"/>
      <c r="K405"/>
      <c r="L405" s="20">
        <f t="shared" si="37"/>
        <v>13.146000000000001</v>
      </c>
      <c r="M405" s="21">
        <f t="shared" si="38"/>
        <v>31.119040703705238</v>
      </c>
      <c r="N405" s="22" t="str">
        <f t="shared" si="34"/>
        <v>2 years 8 months 13 days</v>
      </c>
      <c r="O405" s="23">
        <v>0</v>
      </c>
    </row>
    <row r="406" spans="1:15" x14ac:dyDescent="0.25">
      <c r="A406" s="14">
        <v>41902</v>
      </c>
      <c r="B406" s="15" t="s">
        <v>394</v>
      </c>
      <c r="C406" t="s">
        <v>400</v>
      </c>
      <c r="D406" s="58" t="s">
        <v>396</v>
      </c>
      <c r="E406" s="17" t="s">
        <v>401</v>
      </c>
      <c r="F406" s="57">
        <v>40860</v>
      </c>
      <c r="G406" t="s">
        <v>402</v>
      </c>
      <c r="H406" s="60">
        <v>13.340999999999999</v>
      </c>
      <c r="I406" s="60">
        <v>13.215</v>
      </c>
      <c r="J406" s="60"/>
      <c r="K406"/>
      <c r="L406" s="20">
        <f t="shared" si="37"/>
        <v>13.215</v>
      </c>
      <c r="M406" s="21">
        <f t="shared" si="38"/>
        <v>30.956557630791455</v>
      </c>
      <c r="N406" s="22" t="str">
        <f t="shared" si="34"/>
        <v>2 years 10 months 7 days</v>
      </c>
      <c r="O406" s="23">
        <v>0</v>
      </c>
    </row>
    <row r="407" spans="1:15" x14ac:dyDescent="0.25">
      <c r="A407" s="14">
        <v>42210</v>
      </c>
      <c r="B407" s="15" t="s">
        <v>394</v>
      </c>
      <c r="C407" t="s">
        <v>400</v>
      </c>
      <c r="D407" s="16" t="s">
        <v>396</v>
      </c>
      <c r="E407" s="17" t="s">
        <v>401</v>
      </c>
      <c r="F407" s="18">
        <v>40860</v>
      </c>
      <c r="G407" t="s">
        <v>402</v>
      </c>
      <c r="H407" s="19">
        <v>27.587</v>
      </c>
      <c r="I407" s="19">
        <v>13.226000000000001</v>
      </c>
      <c r="J407" s="19">
        <v>13.065</v>
      </c>
      <c r="K407"/>
      <c r="L407" s="20">
        <f t="shared" si="37"/>
        <v>13.065</v>
      </c>
      <c r="M407" s="21">
        <f t="shared" si="38"/>
        <v>31.311971610479073</v>
      </c>
      <c r="N407" s="22" t="str">
        <f t="shared" si="34"/>
        <v>3 years 8 months 12 days</v>
      </c>
      <c r="O407" s="23">
        <v>0</v>
      </c>
    </row>
    <row r="408" spans="1:15" x14ac:dyDescent="0.25">
      <c r="A408" s="14">
        <v>42504</v>
      </c>
      <c r="B408" s="15" t="s">
        <v>394</v>
      </c>
      <c r="C408" t="s">
        <v>400</v>
      </c>
      <c r="D408" s="16" t="s">
        <v>396</v>
      </c>
      <c r="E408" s="17" t="s">
        <v>401</v>
      </c>
      <c r="F408" s="18">
        <v>40860</v>
      </c>
      <c r="G408" t="s">
        <v>402</v>
      </c>
      <c r="H408" s="19">
        <v>13.496</v>
      </c>
      <c r="I408" s="19">
        <v>13.475</v>
      </c>
      <c r="J408" s="19">
        <v>13.425000000000001</v>
      </c>
      <c r="K408"/>
      <c r="L408" s="20">
        <f t="shared" si="37"/>
        <v>13.425000000000001</v>
      </c>
      <c r="M408" s="21">
        <f t="shared" si="38"/>
        <v>30.472320975114272</v>
      </c>
      <c r="N408" s="22" t="str">
        <f t="shared" si="34"/>
        <v>4 years 6 months 1 days</v>
      </c>
      <c r="O408" s="23">
        <v>0</v>
      </c>
    </row>
    <row r="409" spans="1:15" x14ac:dyDescent="0.25">
      <c r="A409" s="14">
        <v>42609</v>
      </c>
      <c r="B409" s="15" t="s">
        <v>394</v>
      </c>
      <c r="C409" t="s">
        <v>400</v>
      </c>
      <c r="D409" s="58" t="s">
        <v>396</v>
      </c>
      <c r="E409" s="17" t="s">
        <v>401</v>
      </c>
      <c r="F409" s="18">
        <v>40860</v>
      </c>
      <c r="G409" t="s">
        <v>402</v>
      </c>
      <c r="H409" s="19">
        <v>16.003</v>
      </c>
      <c r="I409" s="19">
        <v>15.145</v>
      </c>
      <c r="J409" s="19">
        <v>17.509</v>
      </c>
      <c r="K409"/>
      <c r="L409" s="20">
        <f t="shared" si="37"/>
        <v>15.145</v>
      </c>
      <c r="M409" s="21">
        <f t="shared" si="38"/>
        <v>27.011614994447612</v>
      </c>
      <c r="N409" s="22" t="str">
        <f t="shared" si="34"/>
        <v>4 years 9 months 14 days</v>
      </c>
      <c r="O409" s="23">
        <v>0</v>
      </c>
    </row>
    <row r="410" spans="1:15" x14ac:dyDescent="0.25">
      <c r="A410" s="14">
        <v>42988</v>
      </c>
      <c r="B410" s="15" t="s">
        <v>394</v>
      </c>
      <c r="C410" t="s">
        <v>400</v>
      </c>
      <c r="D410" s="58" t="s">
        <v>396</v>
      </c>
      <c r="E410" s="17" t="s">
        <v>401</v>
      </c>
      <c r="F410" s="18">
        <v>40860</v>
      </c>
      <c r="G410" t="s">
        <v>402</v>
      </c>
      <c r="H410" s="26">
        <v>99</v>
      </c>
      <c r="I410" s="26"/>
      <c r="J410" s="26"/>
      <c r="K410"/>
      <c r="L410" s="20"/>
      <c r="M410" s="21"/>
      <c r="N410" s="22" t="str">
        <f t="shared" si="34"/>
        <v>5 years 9 months 28 days</v>
      </c>
      <c r="O410" s="23">
        <v>0</v>
      </c>
    </row>
    <row r="411" spans="1:15" x14ac:dyDescent="0.25">
      <c r="A411" s="14">
        <v>43324</v>
      </c>
      <c r="B411" s="67" t="s">
        <v>394</v>
      </c>
      <c r="C411" s="68" t="s">
        <v>403</v>
      </c>
      <c r="D411" s="58" t="s">
        <v>396</v>
      </c>
      <c r="E411" s="30"/>
      <c r="F411" s="31"/>
      <c r="G411" s="68" t="s">
        <v>404</v>
      </c>
      <c r="H411" s="26">
        <v>17.634</v>
      </c>
      <c r="I411" s="26">
        <v>17.126000000000001</v>
      </c>
      <c r="J411" s="26">
        <v>24.760999999999999</v>
      </c>
      <c r="K411"/>
      <c r="L411" s="20">
        <f t="shared" ref="L411:L417" si="39">MIN(H411:J411)</f>
        <v>17.126000000000001</v>
      </c>
      <c r="M411" s="21">
        <f t="shared" ref="M411:M417" si="40">(600/5280)/(L411/3600)</f>
        <v>23.887125370250441</v>
      </c>
      <c r="N411" s="22" t="str">
        <f t="shared" si="34"/>
        <v>118 years 7 months 12 days</v>
      </c>
      <c r="O411" s="23">
        <v>0</v>
      </c>
    </row>
    <row r="412" spans="1:15" x14ac:dyDescent="0.25">
      <c r="A412" s="14">
        <v>43289</v>
      </c>
      <c r="B412" s="15" t="s">
        <v>394</v>
      </c>
      <c r="C412" t="s">
        <v>405</v>
      </c>
      <c r="D412" s="58" t="s">
        <v>396</v>
      </c>
      <c r="E412" s="30"/>
      <c r="F412" s="31">
        <v>43020</v>
      </c>
      <c r="G412" s="32" t="s">
        <v>406</v>
      </c>
      <c r="H412" s="26">
        <v>14.794</v>
      </c>
      <c r="I412" s="26"/>
      <c r="J412" s="26"/>
      <c r="K412"/>
      <c r="L412" s="20">
        <f t="shared" si="39"/>
        <v>14.794</v>
      </c>
      <c r="M412" s="21">
        <f t="shared" si="40"/>
        <v>27.652488109430113</v>
      </c>
      <c r="N412" s="22" t="str">
        <f t="shared" si="34"/>
        <v>0 years 8 months 26 days</v>
      </c>
      <c r="O412" s="23">
        <v>0</v>
      </c>
    </row>
    <row r="413" spans="1:15" x14ac:dyDescent="0.25">
      <c r="A413" s="14">
        <v>43324</v>
      </c>
      <c r="B413" s="67" t="s">
        <v>394</v>
      </c>
      <c r="C413" s="68" t="s">
        <v>405</v>
      </c>
      <c r="D413" s="58" t="s">
        <v>396</v>
      </c>
      <c r="E413" s="30"/>
      <c r="F413" s="31">
        <v>43020</v>
      </c>
      <c r="G413" s="32" t="s">
        <v>406</v>
      </c>
      <c r="H413" s="26">
        <v>14.388</v>
      </c>
      <c r="I413" s="26">
        <v>14.385999999999999</v>
      </c>
      <c r="J413" s="26"/>
      <c r="K413" t="s">
        <v>407</v>
      </c>
      <c r="L413" s="20">
        <f t="shared" si="39"/>
        <v>14.385999999999999</v>
      </c>
      <c r="M413" s="21">
        <f t="shared" si="40"/>
        <v>28.436737737446762</v>
      </c>
      <c r="N413" s="22" t="str">
        <f t="shared" si="34"/>
        <v>0 years 10 months 0 days</v>
      </c>
      <c r="O413" s="23">
        <v>0</v>
      </c>
    </row>
    <row r="414" spans="1:15" x14ac:dyDescent="0.25">
      <c r="A414" s="14">
        <v>43393</v>
      </c>
      <c r="B414" s="34" t="s">
        <v>394</v>
      </c>
      <c r="C414" s="32" t="s">
        <v>405</v>
      </c>
      <c r="D414" s="58" t="s">
        <v>396</v>
      </c>
      <c r="E414" s="30"/>
      <c r="F414" s="31">
        <v>43020</v>
      </c>
      <c r="G414" s="32" t="s">
        <v>406</v>
      </c>
      <c r="H414" s="26"/>
      <c r="I414" s="26">
        <v>14.442</v>
      </c>
      <c r="J414" s="26">
        <v>14.597</v>
      </c>
      <c r="K414"/>
      <c r="L414" s="20">
        <f t="shared" si="39"/>
        <v>14.442</v>
      </c>
      <c r="M414" s="21">
        <f t="shared" si="40"/>
        <v>28.326472032329946</v>
      </c>
      <c r="N414" s="33" t="str">
        <f t="shared" si="34"/>
        <v>1 years 0 months 8 days</v>
      </c>
      <c r="O414" s="23">
        <v>0</v>
      </c>
    </row>
    <row r="415" spans="1:15" x14ac:dyDescent="0.25">
      <c r="A415" s="14">
        <v>43680</v>
      </c>
      <c r="B415" s="34" t="s">
        <v>394</v>
      </c>
      <c r="C415" s="32" t="s">
        <v>405</v>
      </c>
      <c r="D415" s="58" t="s">
        <v>396</v>
      </c>
      <c r="E415" s="30"/>
      <c r="F415" s="31">
        <v>43020</v>
      </c>
      <c r="G415" s="32" t="s">
        <v>406</v>
      </c>
      <c r="H415" s="26">
        <v>14.404999999999999</v>
      </c>
      <c r="I415" s="26">
        <v>13.851000000000001</v>
      </c>
      <c r="J415" s="26">
        <v>13.711</v>
      </c>
      <c r="K415"/>
      <c r="L415" s="20">
        <f t="shared" si="39"/>
        <v>13.711</v>
      </c>
      <c r="M415" s="21">
        <f t="shared" si="40"/>
        <v>29.836693829108679</v>
      </c>
      <c r="N415" s="33" t="str">
        <f t="shared" si="34"/>
        <v>1 years 9 months 22 days</v>
      </c>
      <c r="O415" s="23">
        <v>0</v>
      </c>
    </row>
    <row r="416" spans="1:15" x14ac:dyDescent="0.25">
      <c r="A416" s="14">
        <v>43688</v>
      </c>
      <c r="B416" s="63" t="s">
        <v>394</v>
      </c>
      <c r="C416" s="32" t="s">
        <v>405</v>
      </c>
      <c r="D416" s="58" t="s">
        <v>396</v>
      </c>
      <c r="E416" s="30"/>
      <c r="F416" s="31">
        <v>43020</v>
      </c>
      <c r="G416" s="32" t="s">
        <v>406</v>
      </c>
      <c r="H416" s="26">
        <v>14.835000000000001</v>
      </c>
      <c r="I416" s="26">
        <v>13.997999999999999</v>
      </c>
      <c r="J416" s="26"/>
      <c r="K416"/>
      <c r="L416" s="20">
        <f t="shared" si="39"/>
        <v>13.997999999999999</v>
      </c>
      <c r="M416" s="21">
        <f t="shared" si="40"/>
        <v>29.224954214238398</v>
      </c>
      <c r="N416" s="33" t="str">
        <f t="shared" si="34"/>
        <v>1 years 9 months 30 days</v>
      </c>
      <c r="O416" s="65">
        <v>0</v>
      </c>
    </row>
    <row r="417" spans="1:15" x14ac:dyDescent="0.25">
      <c r="A417" s="14">
        <v>43688</v>
      </c>
      <c r="B417" s="91" t="s">
        <v>394</v>
      </c>
      <c r="C417" s="28" t="s">
        <v>408</v>
      </c>
      <c r="D417" s="58" t="s">
        <v>396</v>
      </c>
      <c r="E417" s="30"/>
      <c r="F417" s="31"/>
      <c r="G417" s="32" t="s">
        <v>409</v>
      </c>
      <c r="H417" s="26">
        <v>14.878</v>
      </c>
      <c r="I417" s="26">
        <v>14.7</v>
      </c>
      <c r="J417" s="26"/>
      <c r="K417"/>
      <c r="L417" s="20">
        <f t="shared" si="39"/>
        <v>14.7</v>
      </c>
      <c r="M417" s="21">
        <f t="shared" si="40"/>
        <v>27.829313543599259</v>
      </c>
      <c r="N417" s="33" t="str">
        <f t="shared" si="34"/>
        <v>119 years 7 months 11 days</v>
      </c>
      <c r="O417" s="65">
        <v>0</v>
      </c>
    </row>
    <row r="418" spans="1:15" x14ac:dyDescent="0.25">
      <c r="A418" s="14">
        <v>43492</v>
      </c>
      <c r="B418" s="34" t="s">
        <v>394</v>
      </c>
      <c r="C418" s="32" t="s">
        <v>410</v>
      </c>
      <c r="D418" s="58" t="s">
        <v>396</v>
      </c>
      <c r="E418" s="30"/>
      <c r="F418" s="31"/>
      <c r="G418" s="32" t="s">
        <v>404</v>
      </c>
      <c r="H418" s="26" t="s">
        <v>168</v>
      </c>
      <c r="I418" s="26" t="s">
        <v>168</v>
      </c>
      <c r="J418" s="26"/>
      <c r="K418"/>
      <c r="L418" s="20"/>
      <c r="M418" s="21"/>
      <c r="N418" s="33" t="str">
        <f t="shared" si="34"/>
        <v>119 years 0 months 27 days</v>
      </c>
      <c r="O418" s="23">
        <v>0</v>
      </c>
    </row>
    <row r="419" spans="1:15" x14ac:dyDescent="0.25">
      <c r="A419" s="14">
        <v>43324</v>
      </c>
      <c r="B419" s="67" t="s">
        <v>394</v>
      </c>
      <c r="C419" s="68" t="s">
        <v>411</v>
      </c>
      <c r="D419" s="58" t="s">
        <v>396</v>
      </c>
      <c r="E419" s="30"/>
      <c r="F419" s="31">
        <v>43020</v>
      </c>
      <c r="G419" s="68" t="s">
        <v>404</v>
      </c>
      <c r="H419" s="26">
        <v>26.413</v>
      </c>
      <c r="I419" s="26">
        <v>23.25</v>
      </c>
      <c r="J419" s="26">
        <v>16.207999999999998</v>
      </c>
      <c r="K419" t="s">
        <v>407</v>
      </c>
      <c r="L419" s="20">
        <f>MIN(H419:J419)</f>
        <v>16.207999999999998</v>
      </c>
      <c r="M419" s="21">
        <f>(600/5280)/(L419/3600)</f>
        <v>25.240061024858658</v>
      </c>
      <c r="N419" s="22" t="str">
        <f t="shared" si="34"/>
        <v>0 years 10 months 0 days</v>
      </c>
      <c r="O419" s="23">
        <v>0</v>
      </c>
    </row>
    <row r="420" spans="1:15" x14ac:dyDescent="0.25">
      <c r="A420" s="14">
        <v>43393</v>
      </c>
      <c r="B420" s="34" t="s">
        <v>394</v>
      </c>
      <c r="C420" s="32" t="s">
        <v>411</v>
      </c>
      <c r="D420" s="58" t="s">
        <v>396</v>
      </c>
      <c r="E420" s="30"/>
      <c r="F420" s="31">
        <v>43020</v>
      </c>
      <c r="G420" s="32" t="s">
        <v>404</v>
      </c>
      <c r="H420" s="26">
        <v>15.42</v>
      </c>
      <c r="I420" s="26">
        <v>15.62</v>
      </c>
      <c r="J420" s="26"/>
      <c r="K420"/>
      <c r="L420" s="20">
        <f>MIN(H420:J420)</f>
        <v>15.42</v>
      </c>
      <c r="M420" s="21">
        <f>(600/5280)/(L420/3600)</f>
        <v>26.529890343119913</v>
      </c>
      <c r="N420" s="33" t="str">
        <f t="shared" si="34"/>
        <v>1 years 0 months 8 days</v>
      </c>
      <c r="O420" s="23">
        <v>0</v>
      </c>
    </row>
    <row r="421" spans="1:15" x14ac:dyDescent="0.25">
      <c r="A421" s="14">
        <v>43688</v>
      </c>
      <c r="B421" s="63" t="s">
        <v>394</v>
      </c>
      <c r="C421" s="32" t="s">
        <v>411</v>
      </c>
      <c r="D421" s="58" t="s">
        <v>396</v>
      </c>
      <c r="E421" s="30"/>
      <c r="F421" s="31">
        <v>43020</v>
      </c>
      <c r="G421" s="32" t="s">
        <v>404</v>
      </c>
      <c r="H421" s="26">
        <v>14.353</v>
      </c>
      <c r="I421" s="26">
        <v>14.503</v>
      </c>
      <c r="J421" s="26"/>
      <c r="K421"/>
      <c r="L421" s="20">
        <f>MIN(H421:J421)</f>
        <v>14.353</v>
      </c>
      <c r="M421" s="21">
        <f>(600/5280)/(L421/3600)</f>
        <v>28.502118657486875</v>
      </c>
      <c r="N421" s="33" t="str">
        <f t="shared" si="34"/>
        <v>1 years 9 months 30 days</v>
      </c>
      <c r="O421" s="65">
        <v>0</v>
      </c>
    </row>
    <row r="422" spans="1:15" x14ac:dyDescent="0.25">
      <c r="A422" s="14">
        <v>43393</v>
      </c>
      <c r="B422" s="34" t="s">
        <v>394</v>
      </c>
      <c r="C422" s="32" t="s">
        <v>412</v>
      </c>
      <c r="D422" s="58" t="s">
        <v>396</v>
      </c>
      <c r="E422" s="30"/>
      <c r="F422" s="31"/>
      <c r="G422" s="32" t="s">
        <v>404</v>
      </c>
      <c r="H422" s="26">
        <v>99</v>
      </c>
      <c r="I422" s="26"/>
      <c r="J422" s="26"/>
      <c r="K422"/>
      <c r="L422" s="20"/>
      <c r="M422" s="21"/>
      <c r="N422" s="33" t="str">
        <f t="shared" si="34"/>
        <v>118 years 9 months 20 days</v>
      </c>
      <c r="O422" s="23">
        <v>0</v>
      </c>
    </row>
    <row r="423" spans="1:15" x14ac:dyDescent="0.25">
      <c r="A423" s="14">
        <v>42959</v>
      </c>
      <c r="B423" s="15" t="s">
        <v>394</v>
      </c>
      <c r="C423" t="s">
        <v>413</v>
      </c>
      <c r="D423" s="58" t="s">
        <v>396</v>
      </c>
      <c r="E423" s="30"/>
      <c r="F423" s="31"/>
      <c r="G423" t="s">
        <v>112</v>
      </c>
      <c r="H423" s="19">
        <v>13.72</v>
      </c>
      <c r="I423" s="19">
        <v>13.61</v>
      </c>
      <c r="J423" s="19"/>
      <c r="K423"/>
      <c r="L423" s="20">
        <f>MIN(H423:J423)</f>
        <v>13.61</v>
      </c>
      <c r="M423" s="21">
        <f>(600/5280)/(L423/3600)</f>
        <v>30.058112350544388</v>
      </c>
      <c r="N423" s="22" t="str">
        <f t="shared" si="34"/>
        <v>117 years 7 months 12 days</v>
      </c>
      <c r="O423" s="23">
        <v>0</v>
      </c>
    </row>
    <row r="424" spans="1:15" x14ac:dyDescent="0.25">
      <c r="A424" s="14">
        <v>43492</v>
      </c>
      <c r="B424" s="34" t="s">
        <v>394</v>
      </c>
      <c r="C424" s="32" t="s">
        <v>414</v>
      </c>
      <c r="D424" s="58" t="s">
        <v>396</v>
      </c>
      <c r="E424" s="30"/>
      <c r="F424" s="31"/>
      <c r="G424" s="32" t="s">
        <v>404</v>
      </c>
      <c r="H424" s="26" t="s">
        <v>415</v>
      </c>
      <c r="I424" s="26"/>
      <c r="J424" s="26"/>
      <c r="K424" t="s">
        <v>301</v>
      </c>
      <c r="L424" s="20"/>
      <c r="M424" s="21"/>
      <c r="N424" s="33" t="str">
        <f t="shared" si="34"/>
        <v>119 years 0 months 27 days</v>
      </c>
      <c r="O424" s="23">
        <v>0</v>
      </c>
    </row>
    <row r="425" spans="1:15" x14ac:dyDescent="0.25">
      <c r="A425" s="14">
        <v>43688</v>
      </c>
      <c r="B425" s="63" t="s">
        <v>394</v>
      </c>
      <c r="C425" s="32" t="s">
        <v>414</v>
      </c>
      <c r="D425" s="58" t="s">
        <v>396</v>
      </c>
      <c r="E425" s="30"/>
      <c r="F425" s="31"/>
      <c r="G425" s="32" t="s">
        <v>404</v>
      </c>
      <c r="H425" s="26">
        <v>36.616</v>
      </c>
      <c r="I425" s="26">
        <v>18.048999999999999</v>
      </c>
      <c r="J425" s="26"/>
      <c r="K425"/>
      <c r="L425" s="20">
        <f>MIN(H425:J425)</f>
        <v>18.048999999999999</v>
      </c>
      <c r="M425" s="21">
        <f>(600/5280)/(L425/3600)</f>
        <v>22.665572003485462</v>
      </c>
      <c r="N425" s="33" t="str">
        <f t="shared" si="34"/>
        <v>119 years 7 months 11 days</v>
      </c>
      <c r="O425" s="65">
        <v>0</v>
      </c>
    </row>
    <row r="426" spans="1:15" x14ac:dyDescent="0.25">
      <c r="A426" s="14">
        <v>43324</v>
      </c>
      <c r="B426" s="67" t="s">
        <v>394</v>
      </c>
      <c r="C426" s="68" t="s">
        <v>416</v>
      </c>
      <c r="D426" s="58" t="s">
        <v>396</v>
      </c>
      <c r="E426" s="30"/>
      <c r="F426" s="31"/>
      <c r="G426" s="68" t="s">
        <v>417</v>
      </c>
      <c r="H426" s="26">
        <v>26.922999999999998</v>
      </c>
      <c r="I426" s="26">
        <v>13.853999999999999</v>
      </c>
      <c r="J426" s="26"/>
      <c r="K426"/>
      <c r="L426" s="20">
        <f>MIN(H426:J426)</f>
        <v>13.853999999999999</v>
      </c>
      <c r="M426" s="21">
        <f>(600/5280)/(L426/3600)</f>
        <v>29.528721603212727</v>
      </c>
      <c r="N426" s="22" t="str">
        <f t="shared" si="34"/>
        <v>118 years 7 months 12 days</v>
      </c>
      <c r="O426" s="23">
        <v>0</v>
      </c>
    </row>
    <row r="427" spans="1:15" x14ac:dyDescent="0.25">
      <c r="A427" s="14">
        <v>43393</v>
      </c>
      <c r="B427" s="34" t="s">
        <v>394</v>
      </c>
      <c r="C427" s="32" t="s">
        <v>416</v>
      </c>
      <c r="D427" s="58" t="s">
        <v>396</v>
      </c>
      <c r="E427" s="30"/>
      <c r="F427" s="31"/>
      <c r="G427" s="32" t="s">
        <v>418</v>
      </c>
      <c r="H427" s="26">
        <v>13.875</v>
      </c>
      <c r="I427" s="26">
        <v>14.074999999999999</v>
      </c>
      <c r="J427" s="26"/>
      <c r="K427"/>
      <c r="L427" s="20">
        <f>MIN(H427:J427)</f>
        <v>13.875</v>
      </c>
      <c r="M427" s="21">
        <f>(600/5280)/(L427/3600)</f>
        <v>29.484029484029481</v>
      </c>
      <c r="N427" s="33" t="str">
        <f t="shared" si="34"/>
        <v>118 years 9 months 20 days</v>
      </c>
      <c r="O427" s="23">
        <v>0</v>
      </c>
    </row>
    <row r="428" spans="1:15" x14ac:dyDescent="0.25">
      <c r="A428" s="14">
        <v>41237</v>
      </c>
      <c r="B428" s="15" t="s">
        <v>394</v>
      </c>
      <c r="C428" t="s">
        <v>419</v>
      </c>
      <c r="D428" s="58" t="s">
        <v>396</v>
      </c>
      <c r="G428" t="s">
        <v>112</v>
      </c>
      <c r="H428" s="19">
        <v>17.527000000000001</v>
      </c>
      <c r="I428" s="19">
        <v>16.010000000000002</v>
      </c>
      <c r="J428" s="19"/>
      <c r="K428"/>
      <c r="L428" s="20">
        <f>MIN(H428:J428)</f>
        <v>16.010000000000002</v>
      </c>
      <c r="M428" s="21">
        <f>(600/5280)/(L428/3600)</f>
        <v>25.552211685878138</v>
      </c>
      <c r="N428" s="22" t="str">
        <f t="shared" si="34"/>
        <v>112 years 10 months 24 days</v>
      </c>
      <c r="O428" s="23">
        <v>0</v>
      </c>
    </row>
    <row r="429" spans="1:15" x14ac:dyDescent="0.25">
      <c r="A429" s="14">
        <v>41434</v>
      </c>
      <c r="B429" s="15" t="s">
        <v>394</v>
      </c>
      <c r="C429" t="s">
        <v>419</v>
      </c>
      <c r="D429" s="58" t="s">
        <v>396</v>
      </c>
      <c r="G429" t="s">
        <v>112</v>
      </c>
      <c r="H429" s="19" t="s">
        <v>64</v>
      </c>
      <c r="I429" s="19"/>
      <c r="J429" s="19">
        <v>99</v>
      </c>
      <c r="K429"/>
      <c r="L429" s="20"/>
      <c r="M429" s="21"/>
      <c r="N429" s="22" t="str">
        <f t="shared" si="34"/>
        <v>113 years 5 months 9 days</v>
      </c>
      <c r="O429" s="23">
        <v>0</v>
      </c>
    </row>
    <row r="430" spans="1:15" x14ac:dyDescent="0.25">
      <c r="A430" s="14">
        <v>41434</v>
      </c>
      <c r="B430" s="15" t="s">
        <v>394</v>
      </c>
      <c r="C430" t="s">
        <v>103</v>
      </c>
      <c r="D430" s="58" t="s">
        <v>396</v>
      </c>
      <c r="E430" s="17" t="s">
        <v>420</v>
      </c>
      <c r="G430" t="s">
        <v>402</v>
      </c>
      <c r="H430" s="19">
        <v>66</v>
      </c>
      <c r="I430" s="19"/>
      <c r="J430" s="19"/>
      <c r="K430"/>
      <c r="L430" s="20"/>
      <c r="M430" s="21"/>
      <c r="N430" s="22" t="str">
        <f t="shared" si="34"/>
        <v>113 years 5 months 9 days</v>
      </c>
      <c r="O430" s="23">
        <v>0</v>
      </c>
    </row>
    <row r="431" spans="1:15" x14ac:dyDescent="0.25">
      <c r="A431" s="14">
        <v>41482</v>
      </c>
      <c r="B431" s="15" t="s">
        <v>394</v>
      </c>
      <c r="C431" t="s">
        <v>103</v>
      </c>
      <c r="D431" s="58" t="s">
        <v>396</v>
      </c>
      <c r="E431" s="17" t="s">
        <v>420</v>
      </c>
      <c r="G431" t="s">
        <v>402</v>
      </c>
      <c r="H431" s="19">
        <v>14.765000000000001</v>
      </c>
      <c r="I431" s="19"/>
      <c r="J431" s="19"/>
      <c r="K431"/>
      <c r="L431" s="20">
        <f t="shared" ref="L431:L443" si="41">MIN(H431:J431)</f>
        <v>14.765000000000001</v>
      </c>
      <c r="M431" s="21">
        <f t="shared" ref="M431:M443" si="42">(600/5280)/(L431/3600)</f>
        <v>27.706800480251207</v>
      </c>
      <c r="N431" s="22" t="str">
        <f t="shared" si="34"/>
        <v>113 years 6 months 27 days</v>
      </c>
      <c r="O431" s="23">
        <v>0</v>
      </c>
    </row>
    <row r="432" spans="1:15" x14ac:dyDescent="0.25">
      <c r="A432" s="14">
        <v>43680</v>
      </c>
      <c r="B432" s="15" t="s">
        <v>394</v>
      </c>
      <c r="C432" s="32" t="s">
        <v>421</v>
      </c>
      <c r="D432" s="58" t="s">
        <v>396</v>
      </c>
      <c r="E432" s="30"/>
      <c r="F432" s="31">
        <v>42558</v>
      </c>
      <c r="G432" s="32" t="s">
        <v>422</v>
      </c>
      <c r="H432" s="26">
        <v>33</v>
      </c>
      <c r="I432" s="26">
        <v>16.597000000000001</v>
      </c>
      <c r="J432" s="26">
        <v>37.159999999999997</v>
      </c>
      <c r="K432"/>
      <c r="L432" s="20">
        <f t="shared" si="41"/>
        <v>16.597000000000001</v>
      </c>
      <c r="M432" s="21">
        <f t="shared" si="42"/>
        <v>24.648485213647589</v>
      </c>
      <c r="N432" s="33" t="str">
        <f t="shared" si="34"/>
        <v>3 years 0 months 27 days</v>
      </c>
      <c r="O432" s="23">
        <v>0</v>
      </c>
    </row>
    <row r="433" spans="1:15" x14ac:dyDescent="0.25">
      <c r="A433" s="14">
        <v>43688</v>
      </c>
      <c r="B433" s="63" t="s">
        <v>394</v>
      </c>
      <c r="C433" s="32" t="s">
        <v>421</v>
      </c>
      <c r="D433" s="29" t="s">
        <v>396</v>
      </c>
      <c r="E433" s="30"/>
      <c r="F433" s="31">
        <v>42558</v>
      </c>
      <c r="G433" s="32" t="s">
        <v>422</v>
      </c>
      <c r="H433" s="26">
        <v>13.922000000000001</v>
      </c>
      <c r="I433" s="26">
        <v>13.358000000000001</v>
      </c>
      <c r="J433" s="26">
        <v>13.428000000000001</v>
      </c>
      <c r="K433"/>
      <c r="L433" s="20">
        <f t="shared" si="41"/>
        <v>13.358000000000001</v>
      </c>
      <c r="M433" s="21">
        <f t="shared" si="42"/>
        <v>30.625161632797504</v>
      </c>
      <c r="N433" s="33" t="str">
        <f t="shared" si="34"/>
        <v>3 years 1 months 4 days</v>
      </c>
      <c r="O433" s="65">
        <v>0</v>
      </c>
    </row>
    <row r="434" spans="1:15" x14ac:dyDescent="0.25">
      <c r="A434" s="14">
        <v>41482</v>
      </c>
      <c r="B434" s="15" t="s">
        <v>394</v>
      </c>
      <c r="C434" t="s">
        <v>423</v>
      </c>
      <c r="D434" s="58" t="s">
        <v>396</v>
      </c>
      <c r="G434" t="s">
        <v>404</v>
      </c>
      <c r="H434" s="19">
        <v>14.239000000000001</v>
      </c>
      <c r="I434" s="19">
        <v>14.193</v>
      </c>
      <c r="J434" s="19"/>
      <c r="K434" t="s">
        <v>85</v>
      </c>
      <c r="L434" s="20">
        <f t="shared" si="41"/>
        <v>14.193</v>
      </c>
      <c r="M434" s="21">
        <f t="shared" si="42"/>
        <v>28.823427682019947</v>
      </c>
      <c r="N434" s="22" t="str">
        <f t="shared" si="34"/>
        <v>113 years 6 months 27 days</v>
      </c>
      <c r="O434" s="23">
        <v>0</v>
      </c>
    </row>
    <row r="435" spans="1:15" x14ac:dyDescent="0.25">
      <c r="A435" s="14">
        <v>41567</v>
      </c>
      <c r="B435" s="15" t="s">
        <v>394</v>
      </c>
      <c r="C435" t="s">
        <v>423</v>
      </c>
      <c r="D435" s="58" t="s">
        <v>396</v>
      </c>
      <c r="G435" t="s">
        <v>404</v>
      </c>
      <c r="H435" s="19">
        <v>14.609</v>
      </c>
      <c r="I435" s="19">
        <v>14.497999999999999</v>
      </c>
      <c r="J435" s="19"/>
      <c r="K435" t="s">
        <v>85</v>
      </c>
      <c r="L435" s="20">
        <f t="shared" si="41"/>
        <v>14.497999999999999</v>
      </c>
      <c r="M435" s="21">
        <f t="shared" si="42"/>
        <v>28.217058152221625</v>
      </c>
      <c r="N435" s="22" t="str">
        <f t="shared" si="34"/>
        <v>113 years 9 months 20 days</v>
      </c>
      <c r="O435" s="23">
        <v>0</v>
      </c>
    </row>
    <row r="436" spans="1:15" x14ac:dyDescent="0.25">
      <c r="A436" s="14">
        <v>41902</v>
      </c>
      <c r="B436" s="15" t="s">
        <v>394</v>
      </c>
      <c r="C436" t="s">
        <v>423</v>
      </c>
      <c r="D436" s="58" t="s">
        <v>396</v>
      </c>
      <c r="E436" s="30"/>
      <c r="F436" s="31"/>
      <c r="G436" t="s">
        <v>404</v>
      </c>
      <c r="H436" s="60">
        <v>13.956</v>
      </c>
      <c r="I436" s="60">
        <v>13.832000000000001</v>
      </c>
      <c r="J436" s="60"/>
      <c r="K436"/>
      <c r="L436" s="20">
        <f t="shared" si="41"/>
        <v>13.832000000000001</v>
      </c>
      <c r="M436" s="21">
        <f t="shared" si="42"/>
        <v>29.57568747042431</v>
      </c>
      <c r="N436" s="22" t="str">
        <f t="shared" si="34"/>
        <v>114 years 8 months 20 days</v>
      </c>
      <c r="O436" s="23">
        <v>0</v>
      </c>
    </row>
    <row r="437" spans="1:15" x14ac:dyDescent="0.25">
      <c r="A437" s="14">
        <v>42504</v>
      </c>
      <c r="B437" s="15" t="s">
        <v>394</v>
      </c>
      <c r="C437" t="s">
        <v>424</v>
      </c>
      <c r="D437" s="58" t="s">
        <v>396</v>
      </c>
      <c r="G437" t="s">
        <v>402</v>
      </c>
      <c r="H437" s="19">
        <v>15.558999999999999</v>
      </c>
      <c r="I437" s="19">
        <v>14.451000000000001</v>
      </c>
      <c r="J437" s="19"/>
      <c r="K437"/>
      <c r="L437" s="20">
        <f t="shared" si="41"/>
        <v>14.451000000000001</v>
      </c>
      <c r="M437" s="21">
        <f t="shared" si="42"/>
        <v>28.308830467850605</v>
      </c>
      <c r="N437" s="22" t="str">
        <f t="shared" si="34"/>
        <v>116 years 4 months 14 days</v>
      </c>
      <c r="O437" s="23">
        <v>0</v>
      </c>
    </row>
    <row r="438" spans="1:15" x14ac:dyDescent="0.25">
      <c r="A438" s="14">
        <v>42609</v>
      </c>
      <c r="B438" s="15" t="s">
        <v>394</v>
      </c>
      <c r="C438" t="s">
        <v>424</v>
      </c>
      <c r="D438" s="16" t="s">
        <v>396</v>
      </c>
      <c r="G438" t="s">
        <v>402</v>
      </c>
      <c r="H438" s="19"/>
      <c r="I438" s="19">
        <v>13.634</v>
      </c>
      <c r="J438" s="19">
        <v>13.977</v>
      </c>
      <c r="K438"/>
      <c r="L438" s="20">
        <f t="shared" si="41"/>
        <v>13.634</v>
      </c>
      <c r="M438" s="21">
        <f t="shared" si="42"/>
        <v>30.005200901489591</v>
      </c>
      <c r="N438" s="22" t="str">
        <f t="shared" si="34"/>
        <v>116 years 7 months 27 days</v>
      </c>
      <c r="O438" s="23">
        <v>0</v>
      </c>
    </row>
    <row r="439" spans="1:15" x14ac:dyDescent="0.25">
      <c r="A439" s="14">
        <v>42644</v>
      </c>
      <c r="B439" s="15" t="s">
        <v>394</v>
      </c>
      <c r="C439" t="s">
        <v>424</v>
      </c>
      <c r="D439" s="58" t="s">
        <v>396</v>
      </c>
      <c r="G439" t="s">
        <v>402</v>
      </c>
      <c r="H439" s="19">
        <v>13.757999999999999</v>
      </c>
      <c r="I439" s="19">
        <v>14.102</v>
      </c>
      <c r="J439" s="19"/>
      <c r="K439"/>
      <c r="L439" s="20">
        <f t="shared" si="41"/>
        <v>13.757999999999999</v>
      </c>
      <c r="M439" s="21">
        <f t="shared" si="42"/>
        <v>29.734765888276574</v>
      </c>
      <c r="N439" s="22" t="str">
        <f t="shared" si="34"/>
        <v>116 years 9 months 1 days</v>
      </c>
      <c r="O439" s="23">
        <v>0</v>
      </c>
    </row>
    <row r="440" spans="1:15" x14ac:dyDescent="0.25">
      <c r="A440" s="14">
        <v>42798</v>
      </c>
      <c r="B440" s="15" t="s">
        <v>394</v>
      </c>
      <c r="C440" t="s">
        <v>424</v>
      </c>
      <c r="D440" s="58" t="s">
        <v>396</v>
      </c>
      <c r="G440" t="s">
        <v>402</v>
      </c>
      <c r="H440" s="19">
        <v>13.728</v>
      </c>
      <c r="I440" s="19"/>
      <c r="J440" s="19"/>
      <c r="K440"/>
      <c r="L440" s="20">
        <f t="shared" si="41"/>
        <v>13.728</v>
      </c>
      <c r="M440" s="21">
        <f t="shared" si="42"/>
        <v>29.799745708836618</v>
      </c>
      <c r="N440" s="22" t="str">
        <f t="shared" si="34"/>
        <v>117 years 2 months 4 days</v>
      </c>
      <c r="O440" s="23">
        <v>0</v>
      </c>
    </row>
    <row r="441" spans="1:15" x14ac:dyDescent="0.25">
      <c r="A441" s="14">
        <v>42959</v>
      </c>
      <c r="B441" s="15" t="s">
        <v>394</v>
      </c>
      <c r="C441" t="s">
        <v>424</v>
      </c>
      <c r="D441" s="58" t="s">
        <v>396</v>
      </c>
      <c r="E441" s="30"/>
      <c r="F441" s="31"/>
      <c r="G441" t="s">
        <v>402</v>
      </c>
      <c r="H441" s="19">
        <v>14.86</v>
      </c>
      <c r="I441" s="19">
        <v>14.61</v>
      </c>
      <c r="J441" s="19"/>
      <c r="K441"/>
      <c r="L441" s="20">
        <f t="shared" si="41"/>
        <v>14.61</v>
      </c>
      <c r="M441" s="21">
        <f t="shared" si="42"/>
        <v>28.00074668657831</v>
      </c>
      <c r="N441" s="22" t="str">
        <f t="shared" si="34"/>
        <v>117 years 7 months 12 days</v>
      </c>
      <c r="O441" s="23">
        <v>0</v>
      </c>
    </row>
    <row r="442" spans="1:15" x14ac:dyDescent="0.25">
      <c r="A442" s="14">
        <v>42988</v>
      </c>
      <c r="B442" s="15" t="s">
        <v>394</v>
      </c>
      <c r="C442" t="s">
        <v>424</v>
      </c>
      <c r="D442" s="58" t="s">
        <v>396</v>
      </c>
      <c r="E442" s="30"/>
      <c r="F442" s="31"/>
      <c r="G442" t="s">
        <v>402</v>
      </c>
      <c r="H442" s="26">
        <v>13.708</v>
      </c>
      <c r="I442" s="26"/>
      <c r="J442" s="26"/>
      <c r="K442"/>
      <c r="L442" s="20">
        <f t="shared" si="41"/>
        <v>13.708</v>
      </c>
      <c r="M442" s="21">
        <f t="shared" si="42"/>
        <v>29.843223598694856</v>
      </c>
      <c r="N442" s="22" t="str">
        <f t="shared" si="34"/>
        <v>117 years 8 months 10 days</v>
      </c>
      <c r="O442" s="23">
        <v>0</v>
      </c>
    </row>
    <row r="443" spans="1:15" x14ac:dyDescent="0.25">
      <c r="A443" s="14">
        <v>43051</v>
      </c>
      <c r="B443" s="15" t="s">
        <v>394</v>
      </c>
      <c r="C443" t="s">
        <v>424</v>
      </c>
      <c r="D443" s="29" t="s">
        <v>396</v>
      </c>
      <c r="E443" s="30"/>
      <c r="F443" s="31"/>
      <c r="G443" t="s">
        <v>402</v>
      </c>
      <c r="H443" s="26"/>
      <c r="I443" s="26">
        <v>13.595000000000001</v>
      </c>
      <c r="J443" s="26"/>
      <c r="K443"/>
      <c r="L443" s="20">
        <f t="shared" si="41"/>
        <v>13.595000000000001</v>
      </c>
      <c r="M443" s="21">
        <f t="shared" si="42"/>
        <v>30.091276873181982</v>
      </c>
      <c r="N443" s="22" t="str">
        <f t="shared" si="34"/>
        <v>117 years 10 months 12 days</v>
      </c>
      <c r="O443" s="23">
        <v>0</v>
      </c>
    </row>
    <row r="444" spans="1:15" x14ac:dyDescent="0.25">
      <c r="A444" s="14">
        <v>43289</v>
      </c>
      <c r="B444" s="15" t="s">
        <v>394</v>
      </c>
      <c r="C444" t="s">
        <v>424</v>
      </c>
      <c r="D444" s="58" t="s">
        <v>396</v>
      </c>
      <c r="E444" s="30"/>
      <c r="F444" s="31"/>
      <c r="G444" t="s">
        <v>402</v>
      </c>
      <c r="H444" s="26">
        <v>99</v>
      </c>
      <c r="I444" s="26"/>
      <c r="J444" s="26"/>
      <c r="K444"/>
      <c r="L444" s="20"/>
      <c r="M444" s="21"/>
      <c r="N444" s="22" t="str">
        <f t="shared" si="34"/>
        <v>118 years 6 months 8 days</v>
      </c>
      <c r="O444" s="23">
        <v>0</v>
      </c>
    </row>
    <row r="445" spans="1:15" x14ac:dyDescent="0.25">
      <c r="A445" s="14">
        <v>43492</v>
      </c>
      <c r="B445" s="27" t="s">
        <v>394</v>
      </c>
      <c r="C445" s="28" t="s">
        <v>424</v>
      </c>
      <c r="D445" s="58" t="s">
        <v>396</v>
      </c>
      <c r="E445" s="30"/>
      <c r="F445" s="31"/>
      <c r="G445" s="28" t="s">
        <v>402</v>
      </c>
      <c r="H445" s="26" t="s">
        <v>168</v>
      </c>
      <c r="I445" s="26"/>
      <c r="J445" s="26"/>
      <c r="K445"/>
      <c r="L445" s="20"/>
      <c r="M445" s="21"/>
      <c r="N445" s="33" t="str">
        <f t="shared" si="34"/>
        <v>119 years 0 months 27 days</v>
      </c>
      <c r="O445" s="23">
        <v>0</v>
      </c>
    </row>
    <row r="446" spans="1:15" x14ac:dyDescent="0.25">
      <c r="A446" s="14">
        <v>43688</v>
      </c>
      <c r="B446" s="92" t="s">
        <v>394</v>
      </c>
      <c r="C446" s="93" t="s">
        <v>424</v>
      </c>
      <c r="D446" s="58" t="s">
        <v>396</v>
      </c>
      <c r="E446" s="30"/>
      <c r="F446" s="31"/>
      <c r="G446" s="32" t="s">
        <v>402</v>
      </c>
      <c r="H446" s="26">
        <v>13.773</v>
      </c>
      <c r="I446" s="26">
        <v>14.31</v>
      </c>
      <c r="J446" s="26"/>
      <c r="K446" t="s">
        <v>425</v>
      </c>
      <c r="L446" s="20">
        <f>MIN(H446:J446)</f>
        <v>13.773</v>
      </c>
      <c r="M446" s="21">
        <f>(600/5280)/(L446/3600)</f>
        <v>29.702382131046907</v>
      </c>
      <c r="N446" s="33" t="str">
        <f t="shared" si="34"/>
        <v>119 years 7 months 11 days</v>
      </c>
      <c r="O446" s="65">
        <v>0</v>
      </c>
    </row>
    <row r="447" spans="1:15" x14ac:dyDescent="0.25">
      <c r="A447" s="14">
        <v>43393</v>
      </c>
      <c r="B447" s="34" t="s">
        <v>394</v>
      </c>
      <c r="C447" s="32" t="s">
        <v>426</v>
      </c>
      <c r="D447" s="58" t="s">
        <v>396</v>
      </c>
      <c r="E447" s="30"/>
      <c r="F447" s="31"/>
      <c r="G447" s="32" t="s">
        <v>404</v>
      </c>
      <c r="H447" s="26">
        <v>14.829000000000001</v>
      </c>
      <c r="I447" s="26">
        <v>14.417</v>
      </c>
      <c r="J447" s="26"/>
      <c r="K447"/>
      <c r="L447" s="20">
        <f>MIN(H447:J447)</f>
        <v>14.417</v>
      </c>
      <c r="M447" s="21">
        <f>(600/5280)/(L447/3600)</f>
        <v>28.375591946376439</v>
      </c>
      <c r="N447" s="33" t="str">
        <f t="shared" si="34"/>
        <v>118 years 9 months 20 days</v>
      </c>
      <c r="O447" s="23">
        <v>0</v>
      </c>
    </row>
    <row r="448" spans="1:15" x14ac:dyDescent="0.25">
      <c r="A448" s="14">
        <v>43492</v>
      </c>
      <c r="B448" s="34" t="s">
        <v>394</v>
      </c>
      <c r="C448" s="32" t="s">
        <v>426</v>
      </c>
      <c r="D448" s="58" t="s">
        <v>396</v>
      </c>
      <c r="E448" s="30"/>
      <c r="F448" s="31"/>
      <c r="G448" s="32" t="s">
        <v>404</v>
      </c>
      <c r="H448" s="26">
        <v>13.803000000000001</v>
      </c>
      <c r="I448" s="26">
        <v>13.846</v>
      </c>
      <c r="J448" s="26"/>
      <c r="K448"/>
      <c r="L448" s="20">
        <v>13.803000000000001</v>
      </c>
      <c r="M448" s="21">
        <v>29.637825769101578</v>
      </c>
      <c r="N448" s="33" t="str">
        <f t="shared" si="34"/>
        <v>119 years 0 months 27 days</v>
      </c>
      <c r="O448" s="23">
        <v>0</v>
      </c>
    </row>
    <row r="449" spans="1:15" x14ac:dyDescent="0.25">
      <c r="A449" s="14">
        <v>43051</v>
      </c>
      <c r="B449" s="15" t="s">
        <v>394</v>
      </c>
      <c r="C449" t="s">
        <v>53</v>
      </c>
      <c r="D449" s="29" t="s">
        <v>396</v>
      </c>
      <c r="E449" s="30"/>
      <c r="F449" s="31"/>
      <c r="G449" t="s">
        <v>112</v>
      </c>
      <c r="H449" s="26">
        <v>13.603999999999999</v>
      </c>
      <c r="I449" s="26"/>
      <c r="J449" s="26">
        <v>13.351000000000001</v>
      </c>
      <c r="K449"/>
      <c r="L449" s="20">
        <f t="shared" ref="L449:L456" si="43">MIN(H449:J449)</f>
        <v>13.351000000000001</v>
      </c>
      <c r="M449" s="21">
        <f t="shared" ref="M449:M456" si="44">(600/5280)/(L449/3600)</f>
        <v>30.641218567216619</v>
      </c>
      <c r="N449" s="22" t="str">
        <f t="shared" si="34"/>
        <v>117 years 10 months 12 days</v>
      </c>
      <c r="O449" s="23">
        <v>0</v>
      </c>
    </row>
    <row r="450" spans="1:15" x14ac:dyDescent="0.25">
      <c r="A450" s="14">
        <v>41434</v>
      </c>
      <c r="B450" s="15" t="s">
        <v>394</v>
      </c>
      <c r="C450" t="s">
        <v>427</v>
      </c>
      <c r="D450" s="58" t="s">
        <v>396</v>
      </c>
      <c r="G450" t="s">
        <v>399</v>
      </c>
      <c r="H450" s="19" t="s">
        <v>151</v>
      </c>
      <c r="I450" s="19" t="s">
        <v>45</v>
      </c>
      <c r="J450" s="19">
        <v>14.363</v>
      </c>
      <c r="K450"/>
      <c r="L450" s="20">
        <f t="shared" si="43"/>
        <v>14.363</v>
      </c>
      <c r="M450" s="21">
        <f t="shared" si="44"/>
        <v>28.482274531150118</v>
      </c>
      <c r="N450" s="22" t="str">
        <f t="shared" ref="N450:N513" si="45">DATEDIF(F450,A450,"y")&amp;" years "&amp;DATEDIF(F450,A450,"ym")&amp;" months "&amp;DATEDIF(F450,A450,"md")&amp; " days"</f>
        <v>113 years 5 months 9 days</v>
      </c>
      <c r="O450" s="23">
        <v>0</v>
      </c>
    </row>
    <row r="451" spans="1:15" x14ac:dyDescent="0.25">
      <c r="A451" s="14">
        <v>41482</v>
      </c>
      <c r="B451" s="15" t="s">
        <v>394</v>
      </c>
      <c r="C451" t="s">
        <v>427</v>
      </c>
      <c r="D451" s="58" t="s">
        <v>396</v>
      </c>
      <c r="G451" t="s">
        <v>399</v>
      </c>
      <c r="H451" s="19">
        <v>15.611000000000001</v>
      </c>
      <c r="I451" s="19">
        <v>14.244</v>
      </c>
      <c r="J451" s="19"/>
      <c r="K451"/>
      <c r="L451" s="20">
        <f t="shared" si="43"/>
        <v>14.244</v>
      </c>
      <c r="M451" s="21">
        <f t="shared" si="44"/>
        <v>28.72022669832274</v>
      </c>
      <c r="N451" s="22" t="str">
        <f t="shared" si="45"/>
        <v>113 years 6 months 27 days</v>
      </c>
      <c r="O451" s="23">
        <v>0</v>
      </c>
    </row>
    <row r="452" spans="1:15" x14ac:dyDescent="0.25">
      <c r="A452" s="14">
        <v>41567</v>
      </c>
      <c r="B452" s="15" t="s">
        <v>394</v>
      </c>
      <c r="C452" t="s">
        <v>427</v>
      </c>
      <c r="D452" s="58" t="s">
        <v>396</v>
      </c>
      <c r="G452" t="s">
        <v>399</v>
      </c>
      <c r="H452" s="19">
        <v>14.56</v>
      </c>
      <c r="I452" s="19">
        <v>14.589</v>
      </c>
      <c r="J452" s="19"/>
      <c r="K452"/>
      <c r="L452" s="20">
        <f t="shared" si="43"/>
        <v>14.56</v>
      </c>
      <c r="M452" s="21">
        <f t="shared" si="44"/>
        <v>28.096903096903098</v>
      </c>
      <c r="N452" s="22" t="str">
        <f t="shared" si="45"/>
        <v>113 years 9 months 20 days</v>
      </c>
      <c r="O452" s="23">
        <v>0</v>
      </c>
    </row>
    <row r="453" spans="1:15" x14ac:dyDescent="0.25">
      <c r="A453" s="14">
        <v>42609</v>
      </c>
      <c r="B453" s="15" t="s">
        <v>394</v>
      </c>
      <c r="C453" t="s">
        <v>428</v>
      </c>
      <c r="D453" s="58" t="s">
        <v>396</v>
      </c>
      <c r="E453" s="30" t="s">
        <v>429</v>
      </c>
      <c r="F453" s="31">
        <v>42353</v>
      </c>
      <c r="G453" t="s">
        <v>397</v>
      </c>
      <c r="H453" s="19">
        <v>42.62</v>
      </c>
      <c r="I453" s="19">
        <v>49.706000000000003</v>
      </c>
      <c r="J453" s="19"/>
      <c r="K453"/>
      <c r="L453" s="20">
        <f t="shared" si="43"/>
        <v>42.62</v>
      </c>
      <c r="M453" s="21">
        <f t="shared" si="44"/>
        <v>9.5985666140523023</v>
      </c>
      <c r="N453" s="22" t="str">
        <f t="shared" si="45"/>
        <v>0 years 8 months 12 days</v>
      </c>
      <c r="O453" s="23">
        <v>0</v>
      </c>
    </row>
    <row r="454" spans="1:15" x14ac:dyDescent="0.25">
      <c r="A454" s="14">
        <v>42959</v>
      </c>
      <c r="B454" s="15" t="s">
        <v>394</v>
      </c>
      <c r="C454" t="s">
        <v>428</v>
      </c>
      <c r="D454" s="58" t="s">
        <v>396</v>
      </c>
      <c r="E454" s="30" t="s">
        <v>429</v>
      </c>
      <c r="F454" s="31">
        <v>42353</v>
      </c>
      <c r="G454" t="s">
        <v>397</v>
      </c>
      <c r="H454" s="19">
        <v>61.57</v>
      </c>
      <c r="I454" s="19"/>
      <c r="J454" s="19"/>
      <c r="K454"/>
      <c r="L454" s="20">
        <f t="shared" si="43"/>
        <v>61.57</v>
      </c>
      <c r="M454" s="21">
        <f t="shared" si="44"/>
        <v>6.6443220576727144</v>
      </c>
      <c r="N454" s="22" t="str">
        <f t="shared" si="45"/>
        <v>1 years 7 months 28 days</v>
      </c>
      <c r="O454" s="23">
        <v>0</v>
      </c>
    </row>
    <row r="455" spans="1:15" x14ac:dyDescent="0.25">
      <c r="A455" s="14">
        <v>43022</v>
      </c>
      <c r="B455" s="15" t="s">
        <v>394</v>
      </c>
      <c r="C455" t="s">
        <v>428</v>
      </c>
      <c r="D455" s="58" t="s">
        <v>396</v>
      </c>
      <c r="E455" s="30" t="s">
        <v>429</v>
      </c>
      <c r="F455" s="31">
        <v>42353</v>
      </c>
      <c r="G455" t="s">
        <v>430</v>
      </c>
      <c r="H455" s="26">
        <v>99</v>
      </c>
      <c r="I455" s="26">
        <v>15.457000000000001</v>
      </c>
      <c r="J455" s="26"/>
      <c r="K455"/>
      <c r="L455" s="20">
        <f t="shared" si="43"/>
        <v>15.457000000000001</v>
      </c>
      <c r="M455" s="21">
        <f t="shared" si="44"/>
        <v>26.466384750657248</v>
      </c>
      <c r="N455" s="22" t="str">
        <f t="shared" si="45"/>
        <v>1 years 9 months 29 days</v>
      </c>
      <c r="O455" s="23">
        <v>0</v>
      </c>
    </row>
    <row r="456" spans="1:15" x14ac:dyDescent="0.25">
      <c r="A456" s="14">
        <v>42043</v>
      </c>
      <c r="B456" s="15" t="s">
        <v>394</v>
      </c>
      <c r="C456" t="s">
        <v>431</v>
      </c>
      <c r="D456" s="58" t="s">
        <v>396</v>
      </c>
      <c r="E456" s="30"/>
      <c r="F456" s="31">
        <v>41547</v>
      </c>
      <c r="G456" t="s">
        <v>60</v>
      </c>
      <c r="H456" s="26">
        <v>17.334</v>
      </c>
      <c r="I456" s="26">
        <v>16.253</v>
      </c>
      <c r="J456" s="26">
        <v>15.73</v>
      </c>
      <c r="K456"/>
      <c r="L456" s="20">
        <f t="shared" si="43"/>
        <v>15.73</v>
      </c>
      <c r="M456" s="21">
        <f t="shared" si="44"/>
        <v>26.007050800439227</v>
      </c>
      <c r="N456" s="22" t="str">
        <f t="shared" si="45"/>
        <v>1 years 4 months 9 days</v>
      </c>
      <c r="O456" s="23">
        <v>0</v>
      </c>
    </row>
    <row r="457" spans="1:15" x14ac:dyDescent="0.25">
      <c r="A457" s="14">
        <v>43226</v>
      </c>
      <c r="B457" s="15" t="s">
        <v>394</v>
      </c>
      <c r="C457" t="s">
        <v>431</v>
      </c>
      <c r="D457" s="58" t="s">
        <v>396</v>
      </c>
      <c r="E457" s="30"/>
      <c r="F457" s="31">
        <v>41547</v>
      </c>
      <c r="G457" t="s">
        <v>60</v>
      </c>
      <c r="H457" s="26">
        <v>99</v>
      </c>
      <c r="I457" s="26"/>
      <c r="J457" s="26"/>
      <c r="K457"/>
      <c r="L457" s="20"/>
      <c r="M457" s="21"/>
      <c r="N457" s="22" t="str">
        <f t="shared" si="45"/>
        <v>4 years 7 months 6 days</v>
      </c>
      <c r="O457" s="23">
        <v>0</v>
      </c>
    </row>
    <row r="458" spans="1:15" x14ac:dyDescent="0.25">
      <c r="A458" s="14">
        <v>43688</v>
      </c>
      <c r="B458" s="63" t="s">
        <v>432</v>
      </c>
      <c r="C458" s="32" t="s">
        <v>431</v>
      </c>
      <c r="D458" s="58" t="s">
        <v>396</v>
      </c>
      <c r="E458" s="30"/>
      <c r="F458" s="31">
        <v>41547</v>
      </c>
      <c r="G458" t="s">
        <v>60</v>
      </c>
      <c r="H458" s="26" t="s">
        <v>64</v>
      </c>
      <c r="I458" s="26">
        <v>29.516999999999999</v>
      </c>
      <c r="J458" s="26"/>
      <c r="K458"/>
      <c r="L458" s="20">
        <f>MIN(H458:J458)</f>
        <v>29.516999999999999</v>
      </c>
      <c r="M458" s="21">
        <f>(600/5280)/(L458/3600)</f>
        <v>13.85950161232202</v>
      </c>
      <c r="N458" s="33" t="str">
        <f t="shared" si="45"/>
        <v>5 years 10 months 12 days</v>
      </c>
      <c r="O458" s="65">
        <v>0</v>
      </c>
    </row>
    <row r="459" spans="1:15" x14ac:dyDescent="0.25">
      <c r="A459" s="14">
        <v>41208</v>
      </c>
      <c r="B459" s="15" t="s">
        <v>394</v>
      </c>
      <c r="C459" t="s">
        <v>433</v>
      </c>
      <c r="D459" s="58" t="s">
        <v>396</v>
      </c>
      <c r="G459" t="s">
        <v>112</v>
      </c>
      <c r="H459" s="19" t="s">
        <v>151</v>
      </c>
      <c r="I459" s="19"/>
      <c r="J459" s="19">
        <v>99</v>
      </c>
      <c r="K459"/>
      <c r="L459" s="20"/>
      <c r="M459" s="21"/>
      <c r="N459" s="22" t="str">
        <f t="shared" si="45"/>
        <v>112 years 9 months 26 days</v>
      </c>
      <c r="O459" s="23">
        <v>0</v>
      </c>
    </row>
    <row r="460" spans="1:15" x14ac:dyDescent="0.25">
      <c r="A460" s="14">
        <v>41434</v>
      </c>
      <c r="B460" s="15" t="s">
        <v>394</v>
      </c>
      <c r="C460" t="s">
        <v>433</v>
      </c>
      <c r="D460" s="58" t="s">
        <v>396</v>
      </c>
      <c r="G460" t="s">
        <v>112</v>
      </c>
      <c r="H460" s="19" t="s">
        <v>64</v>
      </c>
      <c r="I460" s="19"/>
      <c r="J460" s="19">
        <v>99</v>
      </c>
      <c r="K460"/>
      <c r="L460" s="20"/>
      <c r="M460" s="21"/>
      <c r="N460" s="22" t="str">
        <f t="shared" si="45"/>
        <v>113 years 5 months 9 days</v>
      </c>
      <c r="O460" s="23">
        <v>0</v>
      </c>
    </row>
    <row r="461" spans="1:15" x14ac:dyDescent="0.25">
      <c r="A461" s="14">
        <v>42210</v>
      </c>
      <c r="B461" s="15" t="s">
        <v>394</v>
      </c>
      <c r="C461" t="s">
        <v>434</v>
      </c>
      <c r="D461" s="58" t="s">
        <v>396</v>
      </c>
      <c r="G461" t="s">
        <v>397</v>
      </c>
      <c r="H461" s="19">
        <v>18.931000000000001</v>
      </c>
      <c r="I461" s="19">
        <v>18.440999999999999</v>
      </c>
      <c r="J461" s="19">
        <v>15.808</v>
      </c>
      <c r="K461"/>
      <c r="L461" s="20">
        <f>MIN(H461:J461)</f>
        <v>15.808</v>
      </c>
      <c r="M461" s="21">
        <f>(600/5280)/(L461/3600)</f>
        <v>25.878726536621272</v>
      </c>
      <c r="N461" s="22" t="str">
        <f t="shared" si="45"/>
        <v>115 years 6 months 25 days</v>
      </c>
      <c r="O461" s="23">
        <v>0</v>
      </c>
    </row>
    <row r="462" spans="1:15" x14ac:dyDescent="0.25">
      <c r="A462" s="14">
        <v>41567</v>
      </c>
      <c r="B462" s="15" t="s">
        <v>394</v>
      </c>
      <c r="C462" t="s">
        <v>435</v>
      </c>
      <c r="D462" s="58" t="s">
        <v>396</v>
      </c>
      <c r="G462" t="s">
        <v>436</v>
      </c>
      <c r="H462" s="19">
        <v>99</v>
      </c>
      <c r="I462" s="19">
        <v>16.609000000000002</v>
      </c>
      <c r="J462" s="19">
        <v>15.608000000000001</v>
      </c>
      <c r="K462"/>
      <c r="L462" s="20">
        <f>MIN(H462:J462)</f>
        <v>15.608000000000001</v>
      </c>
      <c r="M462" s="21">
        <f>(600/5280)/(L462/3600)</f>
        <v>26.21033502632682</v>
      </c>
      <c r="N462" s="22" t="str">
        <f t="shared" si="45"/>
        <v>113 years 9 months 20 days</v>
      </c>
      <c r="O462" s="23">
        <v>0</v>
      </c>
    </row>
    <row r="463" spans="1:15" x14ac:dyDescent="0.25">
      <c r="A463" s="14">
        <v>41057</v>
      </c>
      <c r="B463" s="15" t="s">
        <v>394</v>
      </c>
      <c r="C463" t="s">
        <v>437</v>
      </c>
      <c r="D463" s="58" t="s">
        <v>396</v>
      </c>
      <c r="E463" s="17" t="s">
        <v>438</v>
      </c>
      <c r="G463" t="s">
        <v>78</v>
      </c>
      <c r="H463" s="19">
        <v>14.173999999999999</v>
      </c>
      <c r="I463" s="19"/>
      <c r="J463" s="19"/>
      <c r="K463"/>
      <c r="L463" s="20">
        <f>MIN(H463:J463)</f>
        <v>14.173999999999999</v>
      </c>
      <c r="M463" s="21">
        <f>(600/5280)/(L463/3600)</f>
        <v>28.862064984542759</v>
      </c>
      <c r="N463" s="22" t="str">
        <f t="shared" si="45"/>
        <v>112 years 4 months 28 days</v>
      </c>
      <c r="O463" s="23">
        <v>0</v>
      </c>
    </row>
    <row r="464" spans="1:15" x14ac:dyDescent="0.25">
      <c r="A464" s="14">
        <v>42210</v>
      </c>
      <c r="B464" s="15" t="s">
        <v>394</v>
      </c>
      <c r="C464" t="s">
        <v>439</v>
      </c>
      <c r="D464" s="58" t="s">
        <v>396</v>
      </c>
      <c r="G464" t="s">
        <v>397</v>
      </c>
      <c r="H464" s="19" t="s">
        <v>45</v>
      </c>
      <c r="I464" s="19">
        <v>99</v>
      </c>
      <c r="J464" s="19"/>
      <c r="K464"/>
      <c r="L464" s="20"/>
      <c r="M464" s="21"/>
      <c r="N464" s="22" t="str">
        <f t="shared" si="45"/>
        <v>115 years 6 months 25 days</v>
      </c>
      <c r="O464" s="23">
        <v>0</v>
      </c>
    </row>
    <row r="465" spans="1:15" x14ac:dyDescent="0.25">
      <c r="A465" s="14">
        <v>41567</v>
      </c>
      <c r="B465" s="15" t="s">
        <v>394</v>
      </c>
      <c r="C465" t="s">
        <v>440</v>
      </c>
      <c r="D465" s="58" t="s">
        <v>396</v>
      </c>
      <c r="G465" t="s">
        <v>81</v>
      </c>
      <c r="H465" s="19">
        <v>14.268000000000001</v>
      </c>
      <c r="I465" s="19">
        <v>99</v>
      </c>
      <c r="J465" s="19">
        <v>15.183999999999999</v>
      </c>
      <c r="K465" t="s">
        <v>85</v>
      </c>
      <c r="L465" s="20">
        <f>MIN(H465:J465)</f>
        <v>14.268000000000001</v>
      </c>
      <c r="M465" s="21">
        <f>(600/5280)/(L465/3600)</f>
        <v>28.671916813212018</v>
      </c>
      <c r="N465" s="22" t="str">
        <f t="shared" si="45"/>
        <v>113 years 9 months 20 days</v>
      </c>
      <c r="O465" s="23">
        <v>0</v>
      </c>
    </row>
    <row r="466" spans="1:15" x14ac:dyDescent="0.25">
      <c r="A466" s="14">
        <v>43492</v>
      </c>
      <c r="B466" s="27" t="s">
        <v>394</v>
      </c>
      <c r="C466" s="28" t="s">
        <v>441</v>
      </c>
      <c r="D466" s="58" t="s">
        <v>396</v>
      </c>
      <c r="E466" s="30"/>
      <c r="F466" s="31"/>
      <c r="G466" s="28" t="s">
        <v>404</v>
      </c>
      <c r="H466" s="26" t="s">
        <v>168</v>
      </c>
      <c r="I466" s="26"/>
      <c r="J466" s="26"/>
      <c r="K466"/>
      <c r="L466" s="20"/>
      <c r="M466" s="21"/>
      <c r="N466" s="33" t="str">
        <f t="shared" si="45"/>
        <v>119 years 0 months 27 days</v>
      </c>
      <c r="O466" s="23">
        <v>0</v>
      </c>
    </row>
    <row r="467" spans="1:15" x14ac:dyDescent="0.25">
      <c r="A467" s="14">
        <v>41902</v>
      </c>
      <c r="B467" s="15" t="s">
        <v>394</v>
      </c>
      <c r="C467" t="s">
        <v>442</v>
      </c>
      <c r="D467" s="58" t="s">
        <v>396</v>
      </c>
      <c r="E467" s="30"/>
      <c r="F467" s="57"/>
      <c r="G467" t="s">
        <v>443</v>
      </c>
      <c r="H467" s="60">
        <v>17</v>
      </c>
      <c r="I467" s="94" t="s">
        <v>45</v>
      </c>
      <c r="J467" s="94" t="s">
        <v>64</v>
      </c>
      <c r="K467" t="s">
        <v>284</v>
      </c>
      <c r="L467" s="20">
        <f>MIN(H467:J467)</f>
        <v>17</v>
      </c>
      <c r="M467" s="21">
        <f>(600/5280)/(L467/3600)</f>
        <v>24.064171122994651</v>
      </c>
      <c r="N467" s="22" t="str">
        <f t="shared" si="45"/>
        <v>114 years 8 months 20 days</v>
      </c>
      <c r="O467" s="23">
        <v>0</v>
      </c>
    </row>
    <row r="468" spans="1:15" x14ac:dyDescent="0.25">
      <c r="A468" s="14">
        <v>41434</v>
      </c>
      <c r="B468" s="15" t="s">
        <v>394</v>
      </c>
      <c r="C468" t="s">
        <v>444</v>
      </c>
      <c r="D468" s="58" t="s">
        <v>396</v>
      </c>
      <c r="G468" t="s">
        <v>112</v>
      </c>
      <c r="H468" s="19">
        <v>13.865</v>
      </c>
      <c r="I468" s="19">
        <v>15.092000000000001</v>
      </c>
      <c r="J468" s="19"/>
      <c r="K468"/>
      <c r="L468" s="20">
        <f>MIN(H468:J468)</f>
        <v>13.865</v>
      </c>
      <c r="M468" s="21">
        <f>(600/5280)/(L468/3600)</f>
        <v>29.505294561190702</v>
      </c>
      <c r="N468" s="22" t="str">
        <f t="shared" si="45"/>
        <v>113 years 5 months 9 days</v>
      </c>
      <c r="O468" s="23">
        <v>0</v>
      </c>
    </row>
    <row r="469" spans="1:15" x14ac:dyDescent="0.25">
      <c r="A469" s="14">
        <v>41482</v>
      </c>
      <c r="B469" s="15" t="s">
        <v>394</v>
      </c>
      <c r="C469" t="s">
        <v>444</v>
      </c>
      <c r="D469" s="58" t="s">
        <v>396</v>
      </c>
      <c r="G469" t="s">
        <v>112</v>
      </c>
      <c r="H469" s="19">
        <v>13.8</v>
      </c>
      <c r="I469" s="19"/>
      <c r="J469" s="19"/>
      <c r="K469" t="s">
        <v>85</v>
      </c>
      <c r="L469" s="20">
        <f>MIN(H469:J469)</f>
        <v>13.8</v>
      </c>
      <c r="M469" s="21">
        <f>(600/5280)/(L469/3600)</f>
        <v>29.644268774703555</v>
      </c>
      <c r="N469" s="22" t="str">
        <f t="shared" si="45"/>
        <v>113 years 6 months 27 days</v>
      </c>
      <c r="O469" s="23">
        <v>0</v>
      </c>
    </row>
    <row r="470" spans="1:15" x14ac:dyDescent="0.25">
      <c r="A470" s="14">
        <v>41902</v>
      </c>
      <c r="B470" s="15" t="s">
        <v>394</v>
      </c>
      <c r="C470" t="s">
        <v>445</v>
      </c>
      <c r="D470" s="58" t="s">
        <v>396</v>
      </c>
      <c r="E470" s="30"/>
      <c r="F470" s="57"/>
      <c r="G470" t="s">
        <v>404</v>
      </c>
      <c r="H470" s="60">
        <v>16</v>
      </c>
      <c r="I470" s="60">
        <v>15.284000000000001</v>
      </c>
      <c r="J470" s="60"/>
      <c r="K470" t="s">
        <v>284</v>
      </c>
      <c r="L470" s="20">
        <f>MIN(H470:J470)</f>
        <v>15.284000000000001</v>
      </c>
      <c r="M470" s="21">
        <f>(600/5280)/(L470/3600)</f>
        <v>26.765958459232472</v>
      </c>
      <c r="N470" s="22" t="str">
        <f t="shared" si="45"/>
        <v>114 years 8 months 20 days</v>
      </c>
      <c r="O470" s="23">
        <v>0</v>
      </c>
    </row>
    <row r="471" spans="1:15" x14ac:dyDescent="0.25">
      <c r="A471" s="14">
        <v>43492</v>
      </c>
      <c r="B471" s="34" t="s">
        <v>394</v>
      </c>
      <c r="C471" s="32" t="s">
        <v>446</v>
      </c>
      <c r="D471" s="58" t="s">
        <v>396</v>
      </c>
      <c r="E471" s="30"/>
      <c r="F471" s="31"/>
      <c r="G471" s="20" t="s">
        <v>447</v>
      </c>
      <c r="H471" s="26">
        <v>22.84</v>
      </c>
      <c r="I471" s="26">
        <v>20.079999999999998</v>
      </c>
      <c r="J471" s="26"/>
      <c r="K471"/>
      <c r="L471" s="20">
        <v>20.079999999999998</v>
      </c>
      <c r="M471" s="21">
        <v>20.373053241579139</v>
      </c>
      <c r="N471" s="33" t="str">
        <f t="shared" si="45"/>
        <v>119 years 0 months 27 days</v>
      </c>
      <c r="O471" s="23">
        <v>0</v>
      </c>
    </row>
    <row r="472" spans="1:15" x14ac:dyDescent="0.25">
      <c r="A472" s="14">
        <v>43492</v>
      </c>
      <c r="B472" s="34" t="s">
        <v>394</v>
      </c>
      <c r="C472" s="32" t="s">
        <v>448</v>
      </c>
      <c r="D472" s="58" t="s">
        <v>396</v>
      </c>
      <c r="E472" s="30"/>
      <c r="F472" s="31"/>
      <c r="G472" s="32" t="s">
        <v>404</v>
      </c>
      <c r="H472" s="26" t="s">
        <v>168</v>
      </c>
      <c r="I472" s="26"/>
      <c r="J472" s="26"/>
      <c r="K472"/>
      <c r="L472" s="20"/>
      <c r="M472" s="21"/>
      <c r="N472" s="33" t="str">
        <f t="shared" si="45"/>
        <v>119 years 0 months 27 days</v>
      </c>
      <c r="O472" s="23">
        <v>0</v>
      </c>
    </row>
    <row r="473" spans="1:15" x14ac:dyDescent="0.25">
      <c r="A473" s="14">
        <v>43492</v>
      </c>
      <c r="B473" s="34" t="s">
        <v>394</v>
      </c>
      <c r="C473" s="32" t="s">
        <v>449</v>
      </c>
      <c r="D473" s="58" t="s">
        <v>396</v>
      </c>
      <c r="E473" s="30"/>
      <c r="F473" s="31"/>
      <c r="G473" s="32" t="s">
        <v>404</v>
      </c>
      <c r="H473" s="26" t="s">
        <v>168</v>
      </c>
      <c r="I473" s="26" t="s">
        <v>45</v>
      </c>
      <c r="J473" s="26"/>
      <c r="K473"/>
      <c r="L473" s="20"/>
      <c r="M473" s="21"/>
      <c r="N473" s="33" t="str">
        <f t="shared" si="45"/>
        <v>119 years 0 months 27 days</v>
      </c>
      <c r="O473" s="23">
        <v>0</v>
      </c>
    </row>
    <row r="474" spans="1:15" x14ac:dyDescent="0.25">
      <c r="A474" s="14">
        <v>41567</v>
      </c>
      <c r="B474" s="15" t="s">
        <v>394</v>
      </c>
      <c r="C474" t="s">
        <v>450</v>
      </c>
      <c r="D474" s="58" t="s">
        <v>396</v>
      </c>
      <c r="G474" t="s">
        <v>404</v>
      </c>
      <c r="H474" s="19">
        <v>99</v>
      </c>
      <c r="I474" s="19">
        <v>99</v>
      </c>
      <c r="J474" s="19">
        <v>99</v>
      </c>
      <c r="K474"/>
      <c r="L474" s="20"/>
      <c r="M474" s="21"/>
      <c r="N474" s="22" t="str">
        <f t="shared" si="45"/>
        <v>113 years 9 months 20 days</v>
      </c>
      <c r="O474" s="23">
        <v>0</v>
      </c>
    </row>
    <row r="475" spans="1:15" x14ac:dyDescent="0.25">
      <c r="A475" s="14">
        <v>42609</v>
      </c>
      <c r="B475" s="15" t="s">
        <v>394</v>
      </c>
      <c r="C475" t="s">
        <v>451</v>
      </c>
      <c r="D475" s="58" t="s">
        <v>396</v>
      </c>
      <c r="G475" t="s">
        <v>404</v>
      </c>
      <c r="H475" s="19">
        <v>25.61</v>
      </c>
      <c r="I475" s="19">
        <v>25.172000000000001</v>
      </c>
      <c r="J475" s="19"/>
      <c r="K475"/>
      <c r="L475" s="20">
        <f t="shared" ref="L475:L482" si="46">MIN(H475:J475)</f>
        <v>25.172000000000001</v>
      </c>
      <c r="M475" s="21">
        <f t="shared" ref="M475:M482" si="47">(600/5280)/(L475/3600)</f>
        <v>16.251823815783769</v>
      </c>
      <c r="N475" s="22" t="str">
        <f t="shared" si="45"/>
        <v>116 years 7 months 27 days</v>
      </c>
      <c r="O475" s="23">
        <v>0</v>
      </c>
    </row>
    <row r="476" spans="1:15" x14ac:dyDescent="0.25">
      <c r="A476" s="14">
        <v>43324</v>
      </c>
      <c r="B476" s="67" t="s">
        <v>394</v>
      </c>
      <c r="C476" s="68" t="s">
        <v>451</v>
      </c>
      <c r="D476" s="58" t="s">
        <v>396</v>
      </c>
      <c r="E476" s="30"/>
      <c r="F476" s="31"/>
      <c r="G476" s="68" t="s">
        <v>404</v>
      </c>
      <c r="H476" s="26">
        <v>14.680999999999999</v>
      </c>
      <c r="I476" s="26">
        <v>14.2</v>
      </c>
      <c r="J476" s="26">
        <v>20.782</v>
      </c>
      <c r="K476"/>
      <c r="L476" s="20">
        <f t="shared" si="46"/>
        <v>14.2</v>
      </c>
      <c r="M476" s="21">
        <f t="shared" si="47"/>
        <v>28.809218950064022</v>
      </c>
      <c r="N476" s="22" t="str">
        <f t="shared" si="45"/>
        <v>118 years 7 months 12 days</v>
      </c>
      <c r="O476" s="23">
        <v>0</v>
      </c>
    </row>
    <row r="477" spans="1:15" x14ac:dyDescent="0.25">
      <c r="A477" s="14">
        <v>43022</v>
      </c>
      <c r="B477" s="15" t="s">
        <v>394</v>
      </c>
      <c r="C477" t="s">
        <v>452</v>
      </c>
      <c r="D477" s="58" t="s">
        <v>396</v>
      </c>
      <c r="E477" s="30"/>
      <c r="F477" s="31"/>
      <c r="G477" t="s">
        <v>397</v>
      </c>
      <c r="H477" s="26">
        <v>18.21</v>
      </c>
      <c r="I477" s="26">
        <v>14.97</v>
      </c>
      <c r="J477" s="26"/>
      <c r="K477"/>
      <c r="L477" s="20">
        <f t="shared" si="46"/>
        <v>14.97</v>
      </c>
      <c r="M477" s="21">
        <f t="shared" si="47"/>
        <v>27.327382036800874</v>
      </c>
      <c r="N477" s="22" t="str">
        <f t="shared" si="45"/>
        <v>117 years 9 months 14 days</v>
      </c>
      <c r="O477" s="23">
        <v>0</v>
      </c>
    </row>
    <row r="478" spans="1:15" x14ac:dyDescent="0.25">
      <c r="A478" s="14">
        <v>43324</v>
      </c>
      <c r="B478" s="67" t="s">
        <v>394</v>
      </c>
      <c r="C478" s="68" t="s">
        <v>453</v>
      </c>
      <c r="D478" s="58" t="s">
        <v>396</v>
      </c>
      <c r="E478" s="30"/>
      <c r="F478" s="31"/>
      <c r="G478" s="68" t="s">
        <v>404</v>
      </c>
      <c r="H478" s="26">
        <v>14.425000000000001</v>
      </c>
      <c r="I478" s="26">
        <v>14.531000000000001</v>
      </c>
      <c r="J478" s="26">
        <v>15.308</v>
      </c>
      <c r="K478"/>
      <c r="L478" s="20">
        <f t="shared" si="46"/>
        <v>14.425000000000001</v>
      </c>
      <c r="M478" s="21">
        <f t="shared" si="47"/>
        <v>28.359855049629743</v>
      </c>
      <c r="N478" s="22" t="str">
        <f t="shared" si="45"/>
        <v>118 years 7 months 12 days</v>
      </c>
      <c r="O478" s="23">
        <v>0</v>
      </c>
    </row>
    <row r="479" spans="1:15" x14ac:dyDescent="0.25">
      <c r="A479" s="14">
        <v>43393</v>
      </c>
      <c r="B479" s="27" t="s">
        <v>394</v>
      </c>
      <c r="C479" s="28" t="s">
        <v>453</v>
      </c>
      <c r="D479" s="58" t="s">
        <v>396</v>
      </c>
      <c r="E479" s="30"/>
      <c r="F479" s="31"/>
      <c r="G479" s="28" t="s">
        <v>404</v>
      </c>
      <c r="H479" s="26">
        <v>14.35</v>
      </c>
      <c r="I479" s="26">
        <v>14.596</v>
      </c>
      <c r="J479" s="26">
        <v>14.99</v>
      </c>
      <c r="K479"/>
      <c r="L479" s="20">
        <f t="shared" si="46"/>
        <v>14.35</v>
      </c>
      <c r="M479" s="21">
        <f t="shared" si="47"/>
        <v>28.50807728856509</v>
      </c>
      <c r="N479" s="33" t="str">
        <f t="shared" si="45"/>
        <v>118 years 9 months 20 days</v>
      </c>
      <c r="O479" s="23">
        <v>0</v>
      </c>
    </row>
    <row r="480" spans="1:15" x14ac:dyDescent="0.25">
      <c r="A480" s="14">
        <v>41567</v>
      </c>
      <c r="B480" s="15" t="s">
        <v>394</v>
      </c>
      <c r="C480" t="s">
        <v>454</v>
      </c>
      <c r="D480" s="58" t="s">
        <v>396</v>
      </c>
      <c r="G480" t="s">
        <v>404</v>
      </c>
      <c r="H480" s="19">
        <v>14.016</v>
      </c>
      <c r="I480" s="19">
        <v>14.026</v>
      </c>
      <c r="J480" s="19"/>
      <c r="K480"/>
      <c r="L480" s="20">
        <f t="shared" si="46"/>
        <v>14.016</v>
      </c>
      <c r="M480" s="21">
        <f t="shared" si="47"/>
        <v>29.187422166874221</v>
      </c>
      <c r="N480" s="22" t="str">
        <f t="shared" si="45"/>
        <v>113 years 9 months 20 days</v>
      </c>
      <c r="O480" s="23">
        <v>0</v>
      </c>
    </row>
    <row r="481" spans="1:15" x14ac:dyDescent="0.25">
      <c r="A481" s="14">
        <v>41902</v>
      </c>
      <c r="B481" s="15" t="s">
        <v>394</v>
      </c>
      <c r="C481" t="s">
        <v>454</v>
      </c>
      <c r="D481" s="58" t="s">
        <v>396</v>
      </c>
      <c r="E481" s="30"/>
      <c r="F481" s="57"/>
      <c r="G481" t="s">
        <v>404</v>
      </c>
      <c r="H481" s="60">
        <v>13.673</v>
      </c>
      <c r="I481" s="60">
        <v>13.423</v>
      </c>
      <c r="J481" s="60">
        <v>15.948</v>
      </c>
      <c r="K481"/>
      <c r="L481" s="20">
        <f t="shared" si="46"/>
        <v>13.423</v>
      </c>
      <c r="M481" s="21">
        <f t="shared" si="47"/>
        <v>30.476861289645317</v>
      </c>
      <c r="N481" s="22" t="str">
        <f t="shared" si="45"/>
        <v>114 years 8 months 20 days</v>
      </c>
      <c r="O481" s="23">
        <v>0</v>
      </c>
    </row>
    <row r="482" spans="1:15" x14ac:dyDescent="0.25">
      <c r="A482" s="14">
        <v>43393</v>
      </c>
      <c r="B482" s="27" t="s">
        <v>394</v>
      </c>
      <c r="C482" s="28" t="s">
        <v>454</v>
      </c>
      <c r="D482" s="58" t="s">
        <v>396</v>
      </c>
      <c r="E482" s="30"/>
      <c r="F482" s="31"/>
      <c r="G482" s="28" t="s">
        <v>404</v>
      </c>
      <c r="H482" s="26">
        <v>19.738</v>
      </c>
      <c r="I482" s="26">
        <v>14.532999999999999</v>
      </c>
      <c r="J482" s="26"/>
      <c r="K482"/>
      <c r="L482" s="20">
        <f t="shared" si="46"/>
        <v>14.532999999999999</v>
      </c>
      <c r="M482" s="21">
        <f t="shared" si="47"/>
        <v>28.149102669160467</v>
      </c>
      <c r="N482" s="33" t="str">
        <f t="shared" si="45"/>
        <v>118 years 9 months 20 days</v>
      </c>
      <c r="O482" s="23">
        <v>0</v>
      </c>
    </row>
    <row r="483" spans="1:15" x14ac:dyDescent="0.25">
      <c r="A483" s="14">
        <v>43492</v>
      </c>
      <c r="B483" s="34" t="s">
        <v>394</v>
      </c>
      <c r="C483" s="32" t="s">
        <v>455</v>
      </c>
      <c r="D483" s="58" t="s">
        <v>396</v>
      </c>
      <c r="E483" s="30"/>
      <c r="F483" s="31"/>
      <c r="G483" s="32" t="s">
        <v>404</v>
      </c>
      <c r="H483" s="26" t="s">
        <v>415</v>
      </c>
      <c r="I483" s="26"/>
      <c r="J483" s="26"/>
      <c r="K483" t="s">
        <v>456</v>
      </c>
      <c r="L483" s="20"/>
      <c r="M483" s="21"/>
      <c r="N483" s="33" t="str">
        <f t="shared" si="45"/>
        <v>119 years 0 months 27 days</v>
      </c>
      <c r="O483" s="23">
        <v>0</v>
      </c>
    </row>
    <row r="484" spans="1:15" x14ac:dyDescent="0.25">
      <c r="A484" s="14">
        <v>43492</v>
      </c>
      <c r="B484" s="34" t="s">
        <v>394</v>
      </c>
      <c r="C484" s="32" t="s">
        <v>349</v>
      </c>
      <c r="D484" s="58" t="s">
        <v>396</v>
      </c>
      <c r="E484" s="30"/>
      <c r="F484" s="31"/>
      <c r="G484" s="32" t="s">
        <v>404</v>
      </c>
      <c r="H484" s="26" t="s">
        <v>415</v>
      </c>
      <c r="I484" s="26"/>
      <c r="J484" s="26"/>
      <c r="K484" t="s">
        <v>301</v>
      </c>
      <c r="L484" s="20"/>
      <c r="M484" s="21"/>
      <c r="N484" s="33" t="str">
        <f t="shared" si="45"/>
        <v>119 years 0 months 27 days</v>
      </c>
      <c r="O484" s="23">
        <v>0</v>
      </c>
    </row>
    <row r="485" spans="1:15" x14ac:dyDescent="0.25">
      <c r="A485" s="14">
        <v>43688</v>
      </c>
      <c r="B485" s="91" t="s">
        <v>394</v>
      </c>
      <c r="C485" s="28" t="s">
        <v>349</v>
      </c>
      <c r="D485" s="58" t="s">
        <v>396</v>
      </c>
      <c r="E485" s="21"/>
      <c r="F485" s="21"/>
      <c r="G485" s="32" t="s">
        <v>404</v>
      </c>
      <c r="H485" s="26">
        <v>18.946000000000002</v>
      </c>
      <c r="I485" s="26">
        <v>47.387999999999998</v>
      </c>
      <c r="J485" s="26"/>
      <c r="K485" t="s">
        <v>301</v>
      </c>
      <c r="L485" s="20">
        <f t="shared" ref="L485:L490" si="48">MIN(H485:J485)</f>
        <v>18.946000000000002</v>
      </c>
      <c r="M485" s="21">
        <f t="shared" ref="M485:M490" si="49">(600/5280)/(L485/3600)</f>
        <v>21.592468546970814</v>
      </c>
      <c r="N485" s="33" t="str">
        <f t="shared" si="45"/>
        <v>119 years 7 months 11 days</v>
      </c>
      <c r="O485" s="65">
        <v>0</v>
      </c>
    </row>
    <row r="486" spans="1:15" x14ac:dyDescent="0.25">
      <c r="A486" s="14">
        <v>42519</v>
      </c>
      <c r="B486" s="15" t="s">
        <v>394</v>
      </c>
      <c r="C486" t="s">
        <v>457</v>
      </c>
      <c r="D486" s="58" t="s">
        <v>396</v>
      </c>
      <c r="E486" s="30" t="s">
        <v>458</v>
      </c>
      <c r="F486" s="31">
        <v>42060</v>
      </c>
      <c r="G486" t="s">
        <v>459</v>
      </c>
      <c r="H486" s="19">
        <v>14.28</v>
      </c>
      <c r="I486" s="19">
        <v>13.994</v>
      </c>
      <c r="J486" s="19">
        <v>14.273</v>
      </c>
      <c r="K486"/>
      <c r="L486" s="20">
        <f t="shared" si="48"/>
        <v>13.994</v>
      </c>
      <c r="M486" s="21">
        <f t="shared" si="49"/>
        <v>29.233307781256904</v>
      </c>
      <c r="N486" s="22" t="str">
        <f t="shared" si="45"/>
        <v>1 years 3 months 4 days</v>
      </c>
      <c r="O486" s="23">
        <v>0</v>
      </c>
    </row>
    <row r="487" spans="1:15" x14ac:dyDescent="0.25">
      <c r="A487" s="14">
        <v>42609</v>
      </c>
      <c r="B487" s="15" t="s">
        <v>394</v>
      </c>
      <c r="C487" t="s">
        <v>457</v>
      </c>
      <c r="D487" s="58" t="s">
        <v>396</v>
      </c>
      <c r="E487" s="30" t="s">
        <v>458</v>
      </c>
      <c r="F487" s="31">
        <v>42060</v>
      </c>
      <c r="G487" t="s">
        <v>397</v>
      </c>
      <c r="H487" s="19"/>
      <c r="I487" s="19">
        <v>15.339</v>
      </c>
      <c r="J487" s="19"/>
      <c r="K487"/>
      <c r="L487" s="20">
        <f t="shared" si="48"/>
        <v>15.339</v>
      </c>
      <c r="M487" s="21">
        <f t="shared" si="49"/>
        <v>26.669985598207774</v>
      </c>
      <c r="N487" s="22" t="str">
        <f t="shared" si="45"/>
        <v>1 years 6 months 2 days</v>
      </c>
      <c r="O487" s="23">
        <v>0</v>
      </c>
    </row>
    <row r="488" spans="1:15" x14ac:dyDescent="0.25">
      <c r="A488" s="14">
        <v>42798</v>
      </c>
      <c r="B488" s="15" t="s">
        <v>394</v>
      </c>
      <c r="C488" t="s">
        <v>457</v>
      </c>
      <c r="D488" s="58" t="s">
        <v>396</v>
      </c>
      <c r="E488" s="30" t="s">
        <v>458</v>
      </c>
      <c r="F488" s="31">
        <v>42060</v>
      </c>
      <c r="G488" t="s">
        <v>459</v>
      </c>
      <c r="H488" s="19"/>
      <c r="I488" s="19">
        <v>14.56</v>
      </c>
      <c r="J488" s="19"/>
      <c r="K488"/>
      <c r="L488" s="20">
        <f t="shared" si="48"/>
        <v>14.56</v>
      </c>
      <c r="M488" s="21">
        <f t="shared" si="49"/>
        <v>28.096903096903098</v>
      </c>
      <c r="N488" s="22" t="str">
        <f t="shared" si="45"/>
        <v>2 years 0 months 7 days</v>
      </c>
      <c r="O488" s="23">
        <v>0</v>
      </c>
    </row>
    <row r="489" spans="1:15" x14ac:dyDescent="0.25">
      <c r="A489" s="14">
        <v>43022</v>
      </c>
      <c r="B489" s="15" t="s">
        <v>394</v>
      </c>
      <c r="C489" t="s">
        <v>457</v>
      </c>
      <c r="D489" s="58" t="s">
        <v>396</v>
      </c>
      <c r="E489" s="30" t="s">
        <v>458</v>
      </c>
      <c r="F489" s="31">
        <v>42060</v>
      </c>
      <c r="G489" t="s">
        <v>430</v>
      </c>
      <c r="H489" s="26">
        <v>13.39</v>
      </c>
      <c r="I489" s="26">
        <v>14.18</v>
      </c>
      <c r="J489" s="26"/>
      <c r="K489"/>
      <c r="L489" s="20">
        <f t="shared" si="48"/>
        <v>13.39</v>
      </c>
      <c r="M489" s="21">
        <f t="shared" si="49"/>
        <v>30.551972299545113</v>
      </c>
      <c r="N489" s="22" t="str">
        <f t="shared" si="45"/>
        <v>2 years 7 months 19 days</v>
      </c>
      <c r="O489" s="23">
        <v>0</v>
      </c>
    </row>
    <row r="490" spans="1:15" x14ac:dyDescent="0.25">
      <c r="A490" s="14">
        <v>43393</v>
      </c>
      <c r="B490" s="27" t="s">
        <v>394</v>
      </c>
      <c r="C490" s="28" t="s">
        <v>457</v>
      </c>
      <c r="D490" s="58" t="s">
        <v>396</v>
      </c>
      <c r="E490" s="30" t="s">
        <v>458</v>
      </c>
      <c r="F490" s="31">
        <v>42060</v>
      </c>
      <c r="G490" s="28" t="s">
        <v>397</v>
      </c>
      <c r="H490" s="26">
        <v>14.52</v>
      </c>
      <c r="I490" s="26">
        <v>14.135999999999999</v>
      </c>
      <c r="J490" s="26"/>
      <c r="K490"/>
      <c r="L490" s="20">
        <f t="shared" si="48"/>
        <v>14.135999999999999</v>
      </c>
      <c r="M490" s="21">
        <f t="shared" si="49"/>
        <v>28.939651180737766</v>
      </c>
      <c r="N490" s="33" t="str">
        <f t="shared" si="45"/>
        <v>3 years 7 months 25 days</v>
      </c>
      <c r="O490" s="23">
        <v>0</v>
      </c>
    </row>
    <row r="491" spans="1:15" x14ac:dyDescent="0.25">
      <c r="A491" s="14">
        <v>43492</v>
      </c>
      <c r="B491" s="27" t="s">
        <v>394</v>
      </c>
      <c r="C491" s="28" t="s">
        <v>457</v>
      </c>
      <c r="D491" s="58" t="s">
        <v>396</v>
      </c>
      <c r="E491" s="30" t="s">
        <v>458</v>
      </c>
      <c r="F491" s="31">
        <v>42060</v>
      </c>
      <c r="G491" s="28" t="s">
        <v>397</v>
      </c>
      <c r="H491" s="26">
        <v>14.423999999999999</v>
      </c>
      <c r="I491" s="26"/>
      <c r="J491" s="26"/>
      <c r="K491"/>
      <c r="L491" s="20">
        <v>14.423999999999999</v>
      </c>
      <c r="M491" s="21">
        <v>28.361821207079114</v>
      </c>
      <c r="N491" s="33" t="str">
        <f t="shared" si="45"/>
        <v>3 years 11 months 2 days</v>
      </c>
      <c r="O491" s="23">
        <v>0</v>
      </c>
    </row>
    <row r="492" spans="1:15" x14ac:dyDescent="0.25">
      <c r="A492" s="14">
        <v>41434</v>
      </c>
      <c r="B492" s="15" t="s">
        <v>394</v>
      </c>
      <c r="C492" t="s">
        <v>460</v>
      </c>
      <c r="D492" s="58" t="s">
        <v>396</v>
      </c>
      <c r="G492" t="s">
        <v>461</v>
      </c>
      <c r="H492" s="19">
        <v>15.002000000000001</v>
      </c>
      <c r="I492" s="19"/>
      <c r="J492" s="19"/>
      <c r="K492" t="s">
        <v>462</v>
      </c>
      <c r="L492" s="20">
        <f>MIN(H492:J492)</f>
        <v>15.002000000000001</v>
      </c>
      <c r="M492" s="21">
        <f>(600/5280)/(L492/3600)</f>
        <v>27.269091393874753</v>
      </c>
      <c r="N492" s="22" t="str">
        <f t="shared" si="45"/>
        <v>113 years 5 months 9 days</v>
      </c>
      <c r="O492" s="23">
        <v>0</v>
      </c>
    </row>
    <row r="493" spans="1:15" x14ac:dyDescent="0.25">
      <c r="A493" s="14">
        <v>41482</v>
      </c>
      <c r="B493" s="15" t="s">
        <v>394</v>
      </c>
      <c r="C493" t="s">
        <v>460</v>
      </c>
      <c r="D493" s="58" t="s">
        <v>396</v>
      </c>
      <c r="G493" t="s">
        <v>461</v>
      </c>
      <c r="H493" s="19">
        <v>14.451000000000001</v>
      </c>
      <c r="I493" s="19">
        <v>14.965</v>
      </c>
      <c r="J493" s="19"/>
      <c r="K493"/>
      <c r="L493" s="20">
        <f>MIN(H493:J493)</f>
        <v>14.451000000000001</v>
      </c>
      <c r="M493" s="21">
        <f>(600/5280)/(L493/3600)</f>
        <v>28.308830467850605</v>
      </c>
      <c r="N493" s="22" t="str">
        <f t="shared" si="45"/>
        <v>113 years 6 months 27 days</v>
      </c>
      <c r="O493" s="23">
        <v>0</v>
      </c>
    </row>
    <row r="494" spans="1:15" x14ac:dyDescent="0.25">
      <c r="A494" s="14">
        <v>41567</v>
      </c>
      <c r="B494" s="15" t="s">
        <v>394</v>
      </c>
      <c r="C494" t="s">
        <v>460</v>
      </c>
      <c r="D494" s="58" t="s">
        <v>396</v>
      </c>
      <c r="G494" t="s">
        <v>399</v>
      </c>
      <c r="H494" s="19">
        <v>14.587</v>
      </c>
      <c r="I494" s="19">
        <v>14.913</v>
      </c>
      <c r="J494" s="19"/>
      <c r="K494"/>
      <c r="L494" s="20">
        <f>MIN(H494:J494)</f>
        <v>14.587</v>
      </c>
      <c r="M494" s="21">
        <f>(600/5280)/(L494/3600)</f>
        <v>28.044896763618915</v>
      </c>
      <c r="N494" s="22" t="str">
        <f t="shared" si="45"/>
        <v>113 years 9 months 20 days</v>
      </c>
      <c r="O494" s="23">
        <v>0</v>
      </c>
    </row>
    <row r="495" spans="1:15" x14ac:dyDescent="0.25">
      <c r="A495" s="14">
        <v>42959</v>
      </c>
      <c r="B495" s="15" t="s">
        <v>394</v>
      </c>
      <c r="C495" t="s">
        <v>463</v>
      </c>
      <c r="D495" s="58" t="s">
        <v>396</v>
      </c>
      <c r="E495" s="30"/>
      <c r="F495" s="31"/>
      <c r="G495" t="s">
        <v>402</v>
      </c>
      <c r="H495" s="19">
        <v>43.94</v>
      </c>
      <c r="I495" s="19">
        <v>22.46</v>
      </c>
      <c r="J495" s="19"/>
      <c r="K495"/>
      <c r="L495" s="20">
        <f>MIN(H495:J495)</f>
        <v>22.46</v>
      </c>
      <c r="M495" s="21">
        <f>(600/5280)/(L495/3600)</f>
        <v>18.214198980004856</v>
      </c>
      <c r="N495" s="22" t="str">
        <f t="shared" si="45"/>
        <v>117 years 7 months 12 days</v>
      </c>
      <c r="O495" s="23">
        <v>0</v>
      </c>
    </row>
    <row r="496" spans="1:15" x14ac:dyDescent="0.25">
      <c r="A496" s="14">
        <v>42988</v>
      </c>
      <c r="B496" s="15" t="s">
        <v>394</v>
      </c>
      <c r="C496" t="s">
        <v>463</v>
      </c>
      <c r="D496" s="58" t="s">
        <v>396</v>
      </c>
      <c r="E496" s="30"/>
      <c r="F496" s="31"/>
      <c r="G496" t="s">
        <v>402</v>
      </c>
      <c r="H496" s="26">
        <v>50.4</v>
      </c>
      <c r="I496" s="26"/>
      <c r="J496" s="26"/>
      <c r="K496"/>
      <c r="L496" s="20">
        <f>MIN(H496:J496)</f>
        <v>50.4</v>
      </c>
      <c r="M496" s="21">
        <f>(600/5280)/(L496/3600)</f>
        <v>8.1168831168831161</v>
      </c>
      <c r="N496" s="22" t="str">
        <f t="shared" si="45"/>
        <v>117 years 8 months 10 days</v>
      </c>
      <c r="O496" s="23">
        <v>0</v>
      </c>
    </row>
    <row r="497" spans="1:15" x14ac:dyDescent="0.25">
      <c r="A497" s="14">
        <v>43289</v>
      </c>
      <c r="B497" s="15" t="s">
        <v>394</v>
      </c>
      <c r="C497" t="s">
        <v>463</v>
      </c>
      <c r="D497" s="58" t="s">
        <v>396</v>
      </c>
      <c r="E497" s="30"/>
      <c r="F497" s="31"/>
      <c r="G497" t="s">
        <v>402</v>
      </c>
      <c r="H497" s="26">
        <v>99</v>
      </c>
      <c r="I497" s="26"/>
      <c r="J497" s="26"/>
      <c r="K497"/>
      <c r="L497" s="20"/>
      <c r="M497" s="21"/>
      <c r="N497" s="22" t="str">
        <f t="shared" si="45"/>
        <v>118 years 6 months 8 days</v>
      </c>
      <c r="O497" s="23">
        <v>0</v>
      </c>
    </row>
    <row r="498" spans="1:15" x14ac:dyDescent="0.25">
      <c r="A498" s="14">
        <v>43492</v>
      </c>
      <c r="B498" s="34" t="s">
        <v>394</v>
      </c>
      <c r="C498" s="32" t="s">
        <v>463</v>
      </c>
      <c r="D498" s="58" t="s">
        <v>396</v>
      </c>
      <c r="E498" s="30"/>
      <c r="F498" s="31"/>
      <c r="G498" s="32" t="s">
        <v>402</v>
      </c>
      <c r="H498" s="26" t="s">
        <v>168</v>
      </c>
      <c r="I498" s="26"/>
      <c r="J498" s="26"/>
      <c r="K498"/>
      <c r="L498" s="20"/>
      <c r="M498" s="21"/>
      <c r="N498" s="33" t="str">
        <f t="shared" si="45"/>
        <v>119 years 0 months 27 days</v>
      </c>
      <c r="O498" s="23">
        <v>0</v>
      </c>
    </row>
    <row r="499" spans="1:15" x14ac:dyDescent="0.25">
      <c r="A499" s="14">
        <v>43688</v>
      </c>
      <c r="B499" s="91" t="s">
        <v>394</v>
      </c>
      <c r="C499" s="28" t="s">
        <v>463</v>
      </c>
      <c r="D499" s="58" t="s">
        <v>396</v>
      </c>
      <c r="E499" s="30"/>
      <c r="F499" s="31"/>
      <c r="G499" s="28" t="s">
        <v>402</v>
      </c>
      <c r="H499" s="26">
        <v>13.872999999999999</v>
      </c>
      <c r="I499" s="26">
        <v>14.41</v>
      </c>
      <c r="J499" s="26"/>
      <c r="K499" t="s">
        <v>464</v>
      </c>
      <c r="L499" s="20">
        <f>MIN(H499:J499)</f>
        <v>13.872999999999999</v>
      </c>
      <c r="M499" s="21">
        <f>(600/5280)/(L499/3600)</f>
        <v>29.48828004691913</v>
      </c>
      <c r="N499" s="33" t="str">
        <f t="shared" si="45"/>
        <v>119 years 7 months 11 days</v>
      </c>
      <c r="O499" s="65">
        <v>0</v>
      </c>
    </row>
    <row r="500" spans="1:15" x14ac:dyDescent="0.25">
      <c r="A500" s="14">
        <v>43688</v>
      </c>
      <c r="B500" s="63" t="s">
        <v>394</v>
      </c>
      <c r="C500" s="32" t="s">
        <v>465</v>
      </c>
      <c r="D500" s="58" t="s">
        <v>396</v>
      </c>
      <c r="E500" s="30"/>
      <c r="F500" s="31"/>
      <c r="G500" s="32" t="s">
        <v>404</v>
      </c>
      <c r="H500" s="26">
        <v>99</v>
      </c>
      <c r="I500" s="26"/>
      <c r="J500" s="26"/>
      <c r="K500" t="s">
        <v>301</v>
      </c>
      <c r="L500" s="20">
        <f>MIN(H500:J500)</f>
        <v>99</v>
      </c>
      <c r="M500" s="21">
        <f>(600/5280)/(L500/3600)</f>
        <v>4.1322314049586772</v>
      </c>
      <c r="N500" s="33" t="str">
        <f t="shared" si="45"/>
        <v>119 years 7 months 11 days</v>
      </c>
      <c r="O500" s="65">
        <v>0</v>
      </c>
    </row>
    <row r="501" spans="1:15" x14ac:dyDescent="0.25">
      <c r="A501" s="14">
        <v>43324</v>
      </c>
      <c r="B501" s="67" t="s">
        <v>394</v>
      </c>
      <c r="C501" s="68" t="s">
        <v>466</v>
      </c>
      <c r="D501" s="58" t="s">
        <v>396</v>
      </c>
      <c r="E501" s="30"/>
      <c r="F501" s="31">
        <v>43020</v>
      </c>
      <c r="G501" s="68" t="s">
        <v>417</v>
      </c>
      <c r="H501" s="26">
        <v>17.361999999999998</v>
      </c>
      <c r="I501" s="26">
        <v>17.693999999999999</v>
      </c>
      <c r="J501" s="26">
        <v>15.94</v>
      </c>
      <c r="K501" t="s">
        <v>407</v>
      </c>
      <c r="L501" s="20">
        <f>MIN(H501:J501)</f>
        <v>15.94</v>
      </c>
      <c r="M501" s="21">
        <f>(600/5280)/(L501/3600)</f>
        <v>25.664423405954146</v>
      </c>
      <c r="N501" s="22" t="str">
        <f t="shared" si="45"/>
        <v>0 years 10 months 0 days</v>
      </c>
      <c r="O501" s="23">
        <v>0</v>
      </c>
    </row>
    <row r="502" spans="1:15" x14ac:dyDescent="0.25">
      <c r="A502" s="14">
        <v>43393</v>
      </c>
      <c r="B502" s="34" t="s">
        <v>394</v>
      </c>
      <c r="C502" s="32" t="s">
        <v>466</v>
      </c>
      <c r="D502" s="58" t="s">
        <v>396</v>
      </c>
      <c r="E502" s="30"/>
      <c r="F502" s="31">
        <v>43020</v>
      </c>
      <c r="G502" s="32" t="s">
        <v>418</v>
      </c>
      <c r="H502" s="26">
        <v>15.051</v>
      </c>
      <c r="I502" s="26">
        <v>14.298</v>
      </c>
      <c r="J502" s="26"/>
      <c r="K502"/>
      <c r="L502" s="20">
        <f>MIN(H502:J502)</f>
        <v>14.298</v>
      </c>
      <c r="M502" s="21">
        <f>(600/5280)/(L502/3600)</f>
        <v>28.611757524892226</v>
      </c>
      <c r="N502" s="33" t="str">
        <f t="shared" si="45"/>
        <v>1 years 0 months 8 days</v>
      </c>
      <c r="O502" s="23">
        <v>0</v>
      </c>
    </row>
    <row r="503" spans="1:15" x14ac:dyDescent="0.25">
      <c r="A503" s="14">
        <v>43492</v>
      </c>
      <c r="B503" s="34" t="s">
        <v>394</v>
      </c>
      <c r="C503" s="32" t="s">
        <v>467</v>
      </c>
      <c r="D503" s="58" t="s">
        <v>396</v>
      </c>
      <c r="E503" s="30"/>
      <c r="F503" s="31"/>
      <c r="G503" s="32" t="s">
        <v>404</v>
      </c>
      <c r="H503" s="26" t="s">
        <v>415</v>
      </c>
      <c r="I503" s="26"/>
      <c r="J503" s="26"/>
      <c r="K503" t="s">
        <v>301</v>
      </c>
      <c r="L503" s="20"/>
      <c r="M503" s="21"/>
      <c r="N503" s="33" t="str">
        <f t="shared" si="45"/>
        <v>119 years 0 months 27 days</v>
      </c>
      <c r="O503" s="23">
        <v>0</v>
      </c>
    </row>
    <row r="504" spans="1:15" x14ac:dyDescent="0.25">
      <c r="A504" s="14">
        <v>43688</v>
      </c>
      <c r="B504" s="63" t="s">
        <v>394</v>
      </c>
      <c r="C504" s="32" t="s">
        <v>467</v>
      </c>
      <c r="D504" s="58" t="s">
        <v>396</v>
      </c>
      <c r="E504" s="30"/>
      <c r="F504" s="31"/>
      <c r="G504" s="32" t="s">
        <v>404</v>
      </c>
      <c r="H504" s="26">
        <v>99</v>
      </c>
      <c r="I504" s="26"/>
      <c r="J504" s="26"/>
      <c r="K504" t="s">
        <v>301</v>
      </c>
      <c r="L504" s="20">
        <f t="shared" ref="L504:L513" si="50">MIN(H504:J504)</f>
        <v>99</v>
      </c>
      <c r="M504" s="21">
        <f t="shared" ref="M504:M513" si="51">(600/5280)/(L504/3600)</f>
        <v>4.1322314049586772</v>
      </c>
      <c r="N504" s="33" t="str">
        <f t="shared" si="45"/>
        <v>119 years 7 months 11 days</v>
      </c>
      <c r="O504" s="65">
        <v>0</v>
      </c>
    </row>
    <row r="505" spans="1:15" x14ac:dyDescent="0.25">
      <c r="A505" s="14">
        <v>43688</v>
      </c>
      <c r="B505" s="63" t="s">
        <v>394</v>
      </c>
      <c r="C505" s="32" t="s">
        <v>468</v>
      </c>
      <c r="D505" s="58" t="s">
        <v>396</v>
      </c>
      <c r="E505" s="30"/>
      <c r="F505" s="31"/>
      <c r="G505" s="32" t="s">
        <v>404</v>
      </c>
      <c r="H505" s="26">
        <v>99</v>
      </c>
      <c r="I505" s="26"/>
      <c r="J505" s="26"/>
      <c r="K505" t="s">
        <v>301</v>
      </c>
      <c r="L505" s="20">
        <f t="shared" si="50"/>
        <v>99</v>
      </c>
      <c r="M505" s="21">
        <f t="shared" si="51"/>
        <v>4.1322314049586772</v>
      </c>
      <c r="N505" s="33" t="str">
        <f t="shared" si="45"/>
        <v>119 years 7 months 11 days</v>
      </c>
      <c r="O505" s="65">
        <v>0</v>
      </c>
    </row>
    <row r="506" spans="1:15" x14ac:dyDescent="0.25">
      <c r="A506" s="14">
        <v>41902</v>
      </c>
      <c r="B506" s="15" t="s">
        <v>394</v>
      </c>
      <c r="C506" t="s">
        <v>469</v>
      </c>
      <c r="D506" s="58" t="s">
        <v>396</v>
      </c>
      <c r="E506" s="30"/>
      <c r="F506" s="31"/>
      <c r="G506" t="s">
        <v>404</v>
      </c>
      <c r="H506" s="60">
        <v>16</v>
      </c>
      <c r="I506" s="60">
        <v>16</v>
      </c>
      <c r="J506" s="60">
        <v>15.996</v>
      </c>
      <c r="K506" t="s">
        <v>470</v>
      </c>
      <c r="L506" s="20">
        <f t="shared" si="50"/>
        <v>15.996</v>
      </c>
      <c r="M506" s="21">
        <f t="shared" si="51"/>
        <v>25.574575462047328</v>
      </c>
      <c r="N506" s="22" t="str">
        <f t="shared" si="45"/>
        <v>114 years 8 months 20 days</v>
      </c>
      <c r="O506" s="23">
        <v>0</v>
      </c>
    </row>
    <row r="507" spans="1:15" x14ac:dyDescent="0.25">
      <c r="A507" s="14">
        <v>43226</v>
      </c>
      <c r="B507" s="15" t="s">
        <v>394</v>
      </c>
      <c r="C507" t="s">
        <v>471</v>
      </c>
      <c r="D507" s="58" t="s">
        <v>396</v>
      </c>
      <c r="E507" s="30"/>
      <c r="F507" s="31"/>
      <c r="G507" t="s">
        <v>60</v>
      </c>
      <c r="H507" s="26">
        <v>24.535</v>
      </c>
      <c r="I507" s="26">
        <v>28.562999999999999</v>
      </c>
      <c r="J507" s="26"/>
      <c r="K507"/>
      <c r="L507" s="20">
        <f t="shared" si="50"/>
        <v>24.535</v>
      </c>
      <c r="M507" s="21">
        <f t="shared" si="51"/>
        <v>16.67376845693536</v>
      </c>
      <c r="N507" s="22" t="str">
        <f t="shared" si="45"/>
        <v>118 years 4 months 6 days</v>
      </c>
      <c r="O507" s="23">
        <v>0</v>
      </c>
    </row>
    <row r="508" spans="1:15" x14ac:dyDescent="0.25">
      <c r="A508" s="14">
        <v>42959</v>
      </c>
      <c r="B508" s="15" t="s">
        <v>394</v>
      </c>
      <c r="C508" t="s">
        <v>472</v>
      </c>
      <c r="D508" s="58" t="s">
        <v>396</v>
      </c>
      <c r="E508" s="30"/>
      <c r="F508" s="31"/>
      <c r="G508" t="s">
        <v>60</v>
      </c>
      <c r="H508" s="19">
        <v>20.309999999999999</v>
      </c>
      <c r="I508" s="19">
        <v>22.91</v>
      </c>
      <c r="J508" s="19"/>
      <c r="K508"/>
      <c r="L508" s="20">
        <f t="shared" si="50"/>
        <v>20.309999999999999</v>
      </c>
      <c r="M508" s="21">
        <f t="shared" si="51"/>
        <v>20.142339196992079</v>
      </c>
      <c r="N508" s="22" t="str">
        <f t="shared" si="45"/>
        <v>117 years 7 months 12 days</v>
      </c>
      <c r="O508" s="23">
        <v>0</v>
      </c>
    </row>
    <row r="509" spans="1:15" x14ac:dyDescent="0.25">
      <c r="A509" s="14">
        <v>43324</v>
      </c>
      <c r="B509" s="15" t="s">
        <v>394</v>
      </c>
      <c r="C509" s="68" t="s">
        <v>472</v>
      </c>
      <c r="D509" s="58" t="s">
        <v>396</v>
      </c>
      <c r="E509" s="30"/>
      <c r="F509" s="31"/>
      <c r="G509" s="68" t="s">
        <v>60</v>
      </c>
      <c r="H509" s="26">
        <v>16.532</v>
      </c>
      <c r="I509" s="26">
        <v>15.651</v>
      </c>
      <c r="J509" s="26"/>
      <c r="K509"/>
      <c r="L509" s="20">
        <f t="shared" si="50"/>
        <v>15.651</v>
      </c>
      <c r="M509" s="21">
        <f t="shared" si="51"/>
        <v>26.138324010664437</v>
      </c>
      <c r="N509" s="22" t="str">
        <f t="shared" si="45"/>
        <v>118 years 7 months 12 days</v>
      </c>
      <c r="O509" s="23">
        <v>0</v>
      </c>
    </row>
    <row r="510" spans="1:15" x14ac:dyDescent="0.25">
      <c r="A510" s="14">
        <v>43393</v>
      </c>
      <c r="B510" s="34" t="s">
        <v>394</v>
      </c>
      <c r="C510" s="32" t="s">
        <v>472</v>
      </c>
      <c r="D510" s="58" t="s">
        <v>396</v>
      </c>
      <c r="E510" s="30"/>
      <c r="F510" s="31"/>
      <c r="G510" s="32" t="s">
        <v>60</v>
      </c>
      <c r="H510" s="26">
        <v>14.273999999999999</v>
      </c>
      <c r="I510" s="26">
        <v>14.839</v>
      </c>
      <c r="J510" s="26"/>
      <c r="K510"/>
      <c r="L510" s="20">
        <f t="shared" si="50"/>
        <v>14.273999999999999</v>
      </c>
      <c r="M510" s="21">
        <f t="shared" si="51"/>
        <v>28.659864725438496</v>
      </c>
      <c r="N510" s="33" t="str">
        <f t="shared" si="45"/>
        <v>118 years 9 months 20 days</v>
      </c>
      <c r="O510" s="23">
        <v>0</v>
      </c>
    </row>
    <row r="511" spans="1:15" x14ac:dyDescent="0.25">
      <c r="A511" s="14">
        <v>43688</v>
      </c>
      <c r="B511" s="91" t="s">
        <v>394</v>
      </c>
      <c r="C511" s="28" t="s">
        <v>472</v>
      </c>
      <c r="D511" s="58" t="s">
        <v>396</v>
      </c>
      <c r="E511" s="30"/>
      <c r="F511" s="31"/>
      <c r="G511" s="32" t="s">
        <v>60</v>
      </c>
      <c r="H511" s="26">
        <v>14.07</v>
      </c>
      <c r="I511" s="26">
        <v>15.189</v>
      </c>
      <c r="J511" s="26"/>
      <c r="K511"/>
      <c r="L511" s="20">
        <f t="shared" si="50"/>
        <v>14.07</v>
      </c>
      <c r="M511" s="21">
        <f t="shared" si="51"/>
        <v>29.075402209730569</v>
      </c>
      <c r="N511" s="33" t="str">
        <f t="shared" si="45"/>
        <v>119 years 7 months 11 days</v>
      </c>
      <c r="O511" s="65">
        <v>0</v>
      </c>
    </row>
    <row r="512" spans="1:15" x14ac:dyDescent="0.25">
      <c r="A512" s="14">
        <v>43688</v>
      </c>
      <c r="B512" s="63" t="s">
        <v>394</v>
      </c>
      <c r="C512" s="32" t="s">
        <v>473</v>
      </c>
      <c r="D512" s="58" t="s">
        <v>396</v>
      </c>
      <c r="E512" s="30"/>
      <c r="F512" s="31"/>
      <c r="G512" s="32" t="s">
        <v>404</v>
      </c>
      <c r="H512" s="26">
        <v>99</v>
      </c>
      <c r="I512" s="26"/>
      <c r="J512" s="26"/>
      <c r="K512" t="s">
        <v>301</v>
      </c>
      <c r="L512" s="20">
        <f t="shared" si="50"/>
        <v>99</v>
      </c>
      <c r="M512" s="21">
        <f t="shared" si="51"/>
        <v>4.1322314049586772</v>
      </c>
      <c r="N512" s="33" t="str">
        <f t="shared" si="45"/>
        <v>119 years 7 months 11 days</v>
      </c>
      <c r="O512" s="65">
        <v>0</v>
      </c>
    </row>
    <row r="513" spans="1:15" x14ac:dyDescent="0.25">
      <c r="A513" s="14">
        <v>41902</v>
      </c>
      <c r="B513" s="15" t="s">
        <v>394</v>
      </c>
      <c r="C513" t="s">
        <v>474</v>
      </c>
      <c r="D513" s="58" t="s">
        <v>396</v>
      </c>
      <c r="E513" s="30"/>
      <c r="F513" s="31">
        <v>41377</v>
      </c>
      <c r="G513" t="s">
        <v>475</v>
      </c>
      <c r="H513" s="60">
        <v>13.461</v>
      </c>
      <c r="I513" s="60">
        <v>13.016999999999999</v>
      </c>
      <c r="J513" s="60">
        <v>12.972</v>
      </c>
      <c r="K513"/>
      <c r="L513" s="20">
        <f t="shared" si="50"/>
        <v>12.972</v>
      </c>
      <c r="M513" s="21">
        <f t="shared" si="51"/>
        <v>31.536456143301656</v>
      </c>
      <c r="N513" s="22" t="str">
        <f t="shared" si="45"/>
        <v>1 years 5 months 7 days</v>
      </c>
      <c r="O513" s="23">
        <v>0</v>
      </c>
    </row>
    <row r="514" spans="1:15" x14ac:dyDescent="0.25">
      <c r="A514" s="14">
        <v>43393</v>
      </c>
      <c r="B514" s="34" t="s">
        <v>394</v>
      </c>
      <c r="C514" s="32" t="s">
        <v>476</v>
      </c>
      <c r="D514" s="58" t="s">
        <v>396</v>
      </c>
      <c r="E514" s="30"/>
      <c r="F514" s="31">
        <v>43295</v>
      </c>
      <c r="G514" s="32" t="s">
        <v>397</v>
      </c>
      <c r="H514" s="26">
        <v>99</v>
      </c>
      <c r="I514" s="26" t="s">
        <v>208</v>
      </c>
      <c r="J514" s="26" t="s">
        <v>208</v>
      </c>
      <c r="K514" t="s">
        <v>477</v>
      </c>
      <c r="L514" s="20"/>
      <c r="M514" s="21"/>
      <c r="N514" s="33" t="str">
        <f t="shared" ref="N514:N577" si="52">DATEDIF(F514,A514,"y")&amp;" years "&amp;DATEDIF(F514,A514,"ym")&amp;" months "&amp;DATEDIF(F514,A514,"md")&amp; " days"</f>
        <v>0 years 3 months 6 days</v>
      </c>
      <c r="O514" s="23">
        <v>0</v>
      </c>
    </row>
    <row r="515" spans="1:15" x14ac:dyDescent="0.25">
      <c r="A515" s="14">
        <v>41902</v>
      </c>
      <c r="B515" s="15" t="s">
        <v>394</v>
      </c>
      <c r="C515" t="s">
        <v>478</v>
      </c>
      <c r="D515" s="58" t="s">
        <v>396</v>
      </c>
      <c r="E515" s="30"/>
      <c r="F515" s="31">
        <v>39972</v>
      </c>
      <c r="G515" t="s">
        <v>479</v>
      </c>
      <c r="H515" s="60">
        <v>14.05</v>
      </c>
      <c r="I515" s="60">
        <v>14.128</v>
      </c>
      <c r="J515" s="60">
        <v>13.712999999999999</v>
      </c>
      <c r="K515"/>
      <c r="L515" s="20">
        <f>MIN(H515:J515)</f>
        <v>13.712999999999999</v>
      </c>
      <c r="M515" s="21">
        <f>(600/5280)/(L515/3600)</f>
        <v>29.83234223663014</v>
      </c>
      <c r="N515" s="22" t="str">
        <f t="shared" si="52"/>
        <v>5 years 3 months 12 days</v>
      </c>
      <c r="O515" s="23">
        <v>0</v>
      </c>
    </row>
    <row r="516" spans="1:15" x14ac:dyDescent="0.25">
      <c r="A516" s="14">
        <v>41482</v>
      </c>
      <c r="B516" s="15" t="s">
        <v>394</v>
      </c>
      <c r="C516" t="s">
        <v>480</v>
      </c>
      <c r="D516" s="58" t="s">
        <v>396</v>
      </c>
      <c r="G516" t="s">
        <v>404</v>
      </c>
      <c r="H516" s="19">
        <v>15.728999999999999</v>
      </c>
      <c r="I516" s="19">
        <v>14.622999999999999</v>
      </c>
      <c r="J516" s="19"/>
      <c r="K516"/>
      <c r="L516" s="20">
        <f>MIN(H516:J516)</f>
        <v>14.622999999999999</v>
      </c>
      <c r="M516" s="21">
        <f>(600/5280)/(L516/3600)</f>
        <v>27.975853729802989</v>
      </c>
      <c r="N516" s="22" t="str">
        <f t="shared" si="52"/>
        <v>113 years 6 months 27 days</v>
      </c>
      <c r="O516" s="23">
        <v>0</v>
      </c>
    </row>
    <row r="517" spans="1:15" x14ac:dyDescent="0.25">
      <c r="A517" s="14">
        <v>41547</v>
      </c>
      <c r="B517" s="15" t="s">
        <v>394</v>
      </c>
      <c r="C517" t="s">
        <v>481</v>
      </c>
      <c r="D517" s="58" t="s">
        <v>396</v>
      </c>
      <c r="G517" t="s">
        <v>78</v>
      </c>
      <c r="H517" s="19">
        <v>14.03</v>
      </c>
      <c r="I517" s="19">
        <v>14.25</v>
      </c>
      <c r="J517" s="19"/>
      <c r="K517"/>
      <c r="L517" s="20">
        <f>MIN(H517:J517)</f>
        <v>14.03</v>
      </c>
      <c r="M517" s="21">
        <f>(600/5280)/(L517/3600)</f>
        <v>29.158297155446121</v>
      </c>
      <c r="N517" s="22" t="str">
        <f t="shared" si="52"/>
        <v>113 years 8 months 30 days</v>
      </c>
      <c r="O517" s="23">
        <v>0</v>
      </c>
    </row>
    <row r="518" spans="1:15" x14ac:dyDescent="0.25">
      <c r="A518" s="14">
        <v>42043</v>
      </c>
      <c r="B518" s="15" t="s">
        <v>394</v>
      </c>
      <c r="C518" t="s">
        <v>482</v>
      </c>
      <c r="D518" s="58" t="s">
        <v>396</v>
      </c>
      <c r="E518" s="30"/>
      <c r="F518" s="57">
        <v>41583</v>
      </c>
      <c r="G518" t="s">
        <v>112</v>
      </c>
      <c r="H518" s="95" t="s">
        <v>64</v>
      </c>
      <c r="I518" s="95" t="s">
        <v>45</v>
      </c>
      <c r="J518" s="59"/>
      <c r="K518"/>
      <c r="L518" s="20"/>
      <c r="M518" s="21"/>
      <c r="N518" s="22" t="str">
        <f t="shared" si="52"/>
        <v>1 years 3 months 3 days</v>
      </c>
      <c r="O518" s="23">
        <v>0</v>
      </c>
    </row>
    <row r="519" spans="1:15" x14ac:dyDescent="0.25">
      <c r="A519" s="14">
        <v>42190</v>
      </c>
      <c r="B519" s="15" t="s">
        <v>394</v>
      </c>
      <c r="C519" t="s">
        <v>482</v>
      </c>
      <c r="D519" s="16" t="s">
        <v>396</v>
      </c>
      <c r="F519" s="18">
        <v>41583</v>
      </c>
      <c r="G519" t="s">
        <v>112</v>
      </c>
      <c r="H519" s="19" t="s">
        <v>45</v>
      </c>
      <c r="I519" s="19">
        <v>13.627000000000001</v>
      </c>
      <c r="J519" s="19">
        <v>13.856999999999999</v>
      </c>
      <c r="K519"/>
      <c r="L519" s="20">
        <f>MIN(H519:J519)</f>
        <v>13.627000000000001</v>
      </c>
      <c r="M519" s="21">
        <f>(600/5280)/(L519/3600)</f>
        <v>30.020614155053135</v>
      </c>
      <c r="N519" s="22" t="str">
        <f t="shared" si="52"/>
        <v>1 years 8 months 0 days</v>
      </c>
      <c r="O519" s="23">
        <v>0</v>
      </c>
    </row>
    <row r="520" spans="1:15" x14ac:dyDescent="0.25">
      <c r="A520" s="14">
        <v>42504</v>
      </c>
      <c r="B520" s="15" t="s">
        <v>394</v>
      </c>
      <c r="C520" t="s">
        <v>482</v>
      </c>
      <c r="D520" s="16" t="s">
        <v>396</v>
      </c>
      <c r="F520" s="18">
        <v>41583</v>
      </c>
      <c r="G520" t="s">
        <v>112</v>
      </c>
      <c r="H520" s="19">
        <v>13.047000000000001</v>
      </c>
      <c r="I520" s="19">
        <v>13.801</v>
      </c>
      <c r="J520" s="19"/>
      <c r="K520"/>
      <c r="L520" s="20">
        <f>MIN(H520:J520)</f>
        <v>13.047000000000001</v>
      </c>
      <c r="M520" s="21">
        <f>(600/5280)/(L520/3600)</f>
        <v>31.355170467610105</v>
      </c>
      <c r="N520" s="22" t="str">
        <f t="shared" si="52"/>
        <v>2 years 6 months 9 days</v>
      </c>
      <c r="O520" s="23">
        <v>0</v>
      </c>
    </row>
    <row r="521" spans="1:15" x14ac:dyDescent="0.25">
      <c r="A521" s="14">
        <v>42798</v>
      </c>
      <c r="B521" s="15" t="s">
        <v>394</v>
      </c>
      <c r="C521" t="s">
        <v>482</v>
      </c>
      <c r="D521" s="16" t="s">
        <v>396</v>
      </c>
      <c r="F521" s="18">
        <v>41583</v>
      </c>
      <c r="G521" t="s">
        <v>112</v>
      </c>
      <c r="H521" s="19">
        <v>13.419</v>
      </c>
      <c r="I521" s="19">
        <v>14.704000000000001</v>
      </c>
      <c r="J521" s="19"/>
      <c r="K521"/>
      <c r="L521" s="20">
        <f>MIN(H521:J521)</f>
        <v>13.419</v>
      </c>
      <c r="M521" s="21">
        <f>(600/5280)/(L521/3600)</f>
        <v>30.485945978903722</v>
      </c>
      <c r="N521" s="22" t="str">
        <f t="shared" si="52"/>
        <v>3 years 3 months 27 days</v>
      </c>
      <c r="O521" s="23">
        <v>0</v>
      </c>
    </row>
    <row r="522" spans="1:15" x14ac:dyDescent="0.25">
      <c r="A522" s="14">
        <v>43492</v>
      </c>
      <c r="B522" s="34" t="s">
        <v>394</v>
      </c>
      <c r="C522" s="32" t="s">
        <v>483</v>
      </c>
      <c r="D522" s="58" t="s">
        <v>396</v>
      </c>
      <c r="E522" s="30"/>
      <c r="F522" s="31"/>
      <c r="G522" s="32" t="s">
        <v>404</v>
      </c>
      <c r="H522" s="26" t="s">
        <v>415</v>
      </c>
      <c r="I522" s="26"/>
      <c r="J522" s="26"/>
      <c r="K522" t="s">
        <v>301</v>
      </c>
      <c r="L522" s="20"/>
      <c r="M522" s="21"/>
      <c r="N522" s="33" t="str">
        <f t="shared" si="52"/>
        <v>119 years 0 months 27 days</v>
      </c>
      <c r="O522" s="23">
        <v>0</v>
      </c>
    </row>
    <row r="523" spans="1:15" x14ac:dyDescent="0.25">
      <c r="A523" s="14">
        <v>43688</v>
      </c>
      <c r="B523" s="96" t="s">
        <v>394</v>
      </c>
      <c r="C523" s="32" t="s">
        <v>483</v>
      </c>
      <c r="D523" s="58" t="s">
        <v>396</v>
      </c>
      <c r="E523" s="30"/>
      <c r="F523" s="31"/>
      <c r="G523" s="32" t="s">
        <v>404</v>
      </c>
      <c r="H523" s="26">
        <v>99</v>
      </c>
      <c r="I523" s="26"/>
      <c r="J523" s="26"/>
      <c r="K523" t="s">
        <v>301</v>
      </c>
      <c r="L523" s="20">
        <f t="shared" ref="L523:L565" si="53">MIN(H523:J523)</f>
        <v>99</v>
      </c>
      <c r="M523" s="21">
        <f t="shared" ref="M523:M565" si="54">(600/5280)/(L523/3600)</f>
        <v>4.1322314049586772</v>
      </c>
      <c r="N523" s="33" t="str">
        <f t="shared" si="52"/>
        <v>119 years 7 months 11 days</v>
      </c>
      <c r="O523" s="65">
        <v>0</v>
      </c>
    </row>
    <row r="524" spans="1:15" x14ac:dyDescent="0.25">
      <c r="A524" s="14">
        <v>41567</v>
      </c>
      <c r="B524" s="15" t="s">
        <v>394</v>
      </c>
      <c r="C524" t="s">
        <v>484</v>
      </c>
      <c r="D524" s="58" t="s">
        <v>396</v>
      </c>
      <c r="G524" t="s">
        <v>399</v>
      </c>
      <c r="H524" s="19">
        <v>14.619</v>
      </c>
      <c r="I524" s="19">
        <v>14.423</v>
      </c>
      <c r="J524" s="19"/>
      <c r="K524" t="s">
        <v>85</v>
      </c>
      <c r="L524" s="20">
        <f t="shared" si="53"/>
        <v>14.423</v>
      </c>
      <c r="M524" s="21">
        <f t="shared" si="54"/>
        <v>28.363787637170425</v>
      </c>
      <c r="N524" s="22" t="str">
        <f t="shared" si="52"/>
        <v>113 years 9 months 20 days</v>
      </c>
      <c r="O524" s="23">
        <v>0</v>
      </c>
    </row>
    <row r="525" spans="1:15" x14ac:dyDescent="0.25">
      <c r="A525" s="14">
        <v>42190</v>
      </c>
      <c r="B525" s="15" t="s">
        <v>394</v>
      </c>
      <c r="C525" t="s">
        <v>485</v>
      </c>
      <c r="D525" s="58" t="s">
        <v>396</v>
      </c>
      <c r="F525" s="18">
        <v>41547</v>
      </c>
      <c r="G525" t="s">
        <v>60</v>
      </c>
      <c r="H525" s="19">
        <v>32.878</v>
      </c>
      <c r="I525" s="19">
        <v>26.939</v>
      </c>
      <c r="J525" s="19"/>
      <c r="K525" t="s">
        <v>431</v>
      </c>
      <c r="L525" s="20">
        <f t="shared" si="53"/>
        <v>26.939</v>
      </c>
      <c r="M525" s="21">
        <f t="shared" si="54"/>
        <v>15.185823864690935</v>
      </c>
      <c r="N525" s="22" t="str">
        <f t="shared" si="52"/>
        <v>1 years 9 months 5 days</v>
      </c>
      <c r="O525" s="23">
        <v>0</v>
      </c>
    </row>
    <row r="526" spans="1:15" x14ac:dyDescent="0.25">
      <c r="A526" s="14">
        <v>42504</v>
      </c>
      <c r="B526" s="15" t="s">
        <v>394</v>
      </c>
      <c r="C526" t="s">
        <v>486</v>
      </c>
      <c r="D526" s="16" t="s">
        <v>396</v>
      </c>
      <c r="G526" t="s">
        <v>112</v>
      </c>
      <c r="H526" s="19">
        <v>13.672000000000001</v>
      </c>
      <c r="I526" s="19"/>
      <c r="J526" s="19">
        <v>13.888</v>
      </c>
      <c r="K526"/>
      <c r="L526" s="20">
        <f t="shared" si="53"/>
        <v>13.672000000000001</v>
      </c>
      <c r="M526" s="21">
        <f t="shared" si="54"/>
        <v>29.921804351295279</v>
      </c>
      <c r="N526" s="22" t="str">
        <f t="shared" si="52"/>
        <v>116 years 4 months 14 days</v>
      </c>
      <c r="O526" s="23">
        <v>0</v>
      </c>
    </row>
    <row r="527" spans="1:15" x14ac:dyDescent="0.25">
      <c r="A527" s="14">
        <v>42959</v>
      </c>
      <c r="B527" s="15" t="s">
        <v>394</v>
      </c>
      <c r="C527" t="s">
        <v>486</v>
      </c>
      <c r="D527" s="58" t="s">
        <v>396</v>
      </c>
      <c r="E527" s="30"/>
      <c r="F527" s="31"/>
      <c r="G527" t="s">
        <v>112</v>
      </c>
      <c r="H527" s="19">
        <v>14.5</v>
      </c>
      <c r="I527" s="19">
        <v>14.22</v>
      </c>
      <c r="J527" s="19"/>
      <c r="K527"/>
      <c r="L527" s="20">
        <f t="shared" si="53"/>
        <v>14.22</v>
      </c>
      <c r="M527" s="21">
        <f t="shared" si="54"/>
        <v>28.768699654775599</v>
      </c>
      <c r="N527" s="22" t="str">
        <f t="shared" si="52"/>
        <v>117 years 7 months 12 days</v>
      </c>
      <c r="O527" s="23">
        <v>0</v>
      </c>
    </row>
    <row r="528" spans="1:15" x14ac:dyDescent="0.25">
      <c r="A528" s="14">
        <v>42043</v>
      </c>
      <c r="B528" s="15" t="s">
        <v>487</v>
      </c>
      <c r="C528" t="s">
        <v>488</v>
      </c>
      <c r="D528" s="16" t="s">
        <v>16</v>
      </c>
      <c r="E528" s="30"/>
      <c r="F528" s="31">
        <v>40407</v>
      </c>
      <c r="G528" t="s">
        <v>489</v>
      </c>
      <c r="H528" s="59">
        <v>13.852</v>
      </c>
      <c r="I528" s="59" t="s">
        <v>45</v>
      </c>
      <c r="J528" s="59">
        <v>19.245999999999999</v>
      </c>
      <c r="K528" t="s">
        <v>490</v>
      </c>
      <c r="L528" s="20">
        <f t="shared" si="53"/>
        <v>13.852</v>
      </c>
      <c r="M528" s="21">
        <f t="shared" si="54"/>
        <v>29.532985062872445</v>
      </c>
      <c r="N528" s="22" t="str">
        <f t="shared" si="52"/>
        <v>4 years 5 months 22 days</v>
      </c>
      <c r="O528" s="23">
        <v>0</v>
      </c>
    </row>
    <row r="529" spans="1:15" x14ac:dyDescent="0.25">
      <c r="A529" s="14">
        <v>43393</v>
      </c>
      <c r="B529" s="34" t="s">
        <v>487</v>
      </c>
      <c r="C529" s="32" t="s">
        <v>491</v>
      </c>
      <c r="D529" s="16" t="s">
        <v>16</v>
      </c>
      <c r="E529" s="30"/>
      <c r="F529" s="31"/>
      <c r="G529" s="32" t="s">
        <v>492</v>
      </c>
      <c r="H529" s="26">
        <v>14.686</v>
      </c>
      <c r="I529" s="26">
        <v>14.382999999999999</v>
      </c>
      <c r="J529" s="26">
        <v>14.231</v>
      </c>
      <c r="K529"/>
      <c r="L529" s="20">
        <f t="shared" si="53"/>
        <v>14.231</v>
      </c>
      <c r="M529" s="21">
        <f t="shared" si="54"/>
        <v>28.746462588075968</v>
      </c>
      <c r="N529" s="33" t="str">
        <f t="shared" si="52"/>
        <v>118 years 9 months 20 days</v>
      </c>
      <c r="O529" s="23">
        <v>0</v>
      </c>
    </row>
    <row r="530" spans="1:15" x14ac:dyDescent="0.25">
      <c r="A530" s="14">
        <v>43289</v>
      </c>
      <c r="B530" s="34" t="s">
        <v>487</v>
      </c>
      <c r="C530" t="s">
        <v>493</v>
      </c>
      <c r="D530" s="29" t="s">
        <v>16</v>
      </c>
      <c r="E530" s="30"/>
      <c r="F530" s="31">
        <v>43028</v>
      </c>
      <c r="G530" t="s">
        <v>204</v>
      </c>
      <c r="H530" s="26">
        <v>13.849</v>
      </c>
      <c r="I530" s="26">
        <v>14.938000000000001</v>
      </c>
      <c r="J530" s="26"/>
      <c r="K530" t="s">
        <v>494</v>
      </c>
      <c r="L530" s="20">
        <f t="shared" si="53"/>
        <v>13.849</v>
      </c>
      <c r="M530" s="21">
        <f t="shared" si="54"/>
        <v>29.539382561261394</v>
      </c>
      <c r="N530" s="22" t="str">
        <f t="shared" si="52"/>
        <v>0 years 8 months 18 days</v>
      </c>
      <c r="O530" s="23">
        <v>0</v>
      </c>
    </row>
    <row r="531" spans="1:15" x14ac:dyDescent="0.25">
      <c r="A531" s="14">
        <v>43324</v>
      </c>
      <c r="B531" s="34" t="s">
        <v>487</v>
      </c>
      <c r="C531" s="62" t="s">
        <v>493</v>
      </c>
      <c r="D531" s="29" t="s">
        <v>16</v>
      </c>
      <c r="E531" s="30"/>
      <c r="F531" s="31">
        <v>43028</v>
      </c>
      <c r="G531" s="62" t="s">
        <v>204</v>
      </c>
      <c r="H531" s="26">
        <v>13.882</v>
      </c>
      <c r="I531" s="26">
        <v>13.863</v>
      </c>
      <c r="J531" s="26"/>
      <c r="K531" t="s">
        <v>495</v>
      </c>
      <c r="L531" s="20">
        <f t="shared" si="53"/>
        <v>13.863</v>
      </c>
      <c r="M531" s="21">
        <f t="shared" si="54"/>
        <v>29.509551258090536</v>
      </c>
      <c r="N531" s="22" t="str">
        <f t="shared" si="52"/>
        <v>0 years 9 months 23 days</v>
      </c>
      <c r="O531" s="23">
        <v>0</v>
      </c>
    </row>
    <row r="532" spans="1:15" x14ac:dyDescent="0.25">
      <c r="A532" s="14">
        <v>43393</v>
      </c>
      <c r="B532" s="34" t="s">
        <v>487</v>
      </c>
      <c r="C532" s="32" t="s">
        <v>493</v>
      </c>
      <c r="D532" s="29" t="s">
        <v>16</v>
      </c>
      <c r="E532" s="30"/>
      <c r="F532" s="31">
        <v>43028</v>
      </c>
      <c r="G532" s="32" t="s">
        <v>204</v>
      </c>
      <c r="H532" s="26">
        <v>13.401999999999999</v>
      </c>
      <c r="I532" s="26">
        <v>13.170999999999999</v>
      </c>
      <c r="J532" s="26">
        <v>13.247999999999999</v>
      </c>
      <c r="K532"/>
      <c r="L532" s="20">
        <f t="shared" si="53"/>
        <v>13.170999999999999</v>
      </c>
      <c r="M532" s="21">
        <f t="shared" si="54"/>
        <v>31.059973357445077</v>
      </c>
      <c r="N532" s="33" t="str">
        <f t="shared" si="52"/>
        <v>1 years 0 months 0 days</v>
      </c>
      <c r="O532" s="23">
        <v>0</v>
      </c>
    </row>
    <row r="533" spans="1:15" x14ac:dyDescent="0.25">
      <c r="A533" s="14">
        <v>43688</v>
      </c>
      <c r="B533" s="34" t="s">
        <v>487</v>
      </c>
      <c r="C533" s="32" t="s">
        <v>493</v>
      </c>
      <c r="D533" s="29" t="s">
        <v>16</v>
      </c>
      <c r="E533" s="30"/>
      <c r="F533" s="31"/>
      <c r="G533" s="32" t="s">
        <v>204</v>
      </c>
      <c r="H533" s="26">
        <v>12.819000000000001</v>
      </c>
      <c r="I533" s="26">
        <v>12.865</v>
      </c>
      <c r="J533" s="26"/>
      <c r="K533"/>
      <c r="L533" s="20">
        <f t="shared" si="53"/>
        <v>12.819000000000001</v>
      </c>
      <c r="M533" s="21">
        <f t="shared" si="54"/>
        <v>31.912856626172797</v>
      </c>
      <c r="N533" s="33" t="str">
        <f t="shared" si="52"/>
        <v>119 years 7 months 11 days</v>
      </c>
      <c r="O533" s="65">
        <v>0</v>
      </c>
    </row>
    <row r="534" spans="1:15" x14ac:dyDescent="0.25">
      <c r="A534" s="14">
        <v>42519</v>
      </c>
      <c r="B534" s="15" t="s">
        <v>487</v>
      </c>
      <c r="C534" t="s">
        <v>496</v>
      </c>
      <c r="D534" s="58" t="s">
        <v>16</v>
      </c>
      <c r="E534" s="30" t="s">
        <v>497</v>
      </c>
      <c r="F534" s="31">
        <v>41944</v>
      </c>
      <c r="G534" t="s">
        <v>498</v>
      </c>
      <c r="H534" s="19">
        <v>12.821</v>
      </c>
      <c r="I534" s="19">
        <v>12.805</v>
      </c>
      <c r="J534" s="19">
        <v>13.074999999999999</v>
      </c>
      <c r="K534"/>
      <c r="L534" s="20">
        <f t="shared" si="53"/>
        <v>12.805</v>
      </c>
      <c r="M534" s="21">
        <f t="shared" si="54"/>
        <v>31.947747683788293</v>
      </c>
      <c r="N534" s="22" t="str">
        <f t="shared" si="52"/>
        <v>1 years 6 months 28 days</v>
      </c>
      <c r="O534" s="23">
        <v>0</v>
      </c>
    </row>
    <row r="535" spans="1:15" x14ac:dyDescent="0.25">
      <c r="A535" s="14">
        <v>42609</v>
      </c>
      <c r="B535" s="15" t="s">
        <v>487</v>
      </c>
      <c r="C535" t="s">
        <v>496</v>
      </c>
      <c r="D535" s="58" t="s">
        <v>16</v>
      </c>
      <c r="E535" s="30" t="s">
        <v>497</v>
      </c>
      <c r="F535" s="31">
        <v>41944</v>
      </c>
      <c r="G535" t="s">
        <v>498</v>
      </c>
      <c r="H535" s="19">
        <v>13.037000000000001</v>
      </c>
      <c r="I535" s="19">
        <v>12.775</v>
      </c>
      <c r="J535" s="19">
        <v>12.856999999999999</v>
      </c>
      <c r="K535"/>
      <c r="L535" s="20">
        <f t="shared" si="53"/>
        <v>12.775</v>
      </c>
      <c r="M535" s="21">
        <f t="shared" si="54"/>
        <v>32.022771748799144</v>
      </c>
      <c r="N535" s="22" t="str">
        <f t="shared" si="52"/>
        <v>1 years 9 months 26 days</v>
      </c>
      <c r="O535" s="23">
        <v>0</v>
      </c>
    </row>
    <row r="536" spans="1:15" x14ac:dyDescent="0.25">
      <c r="A536" s="14">
        <v>42959</v>
      </c>
      <c r="B536" s="15" t="s">
        <v>487</v>
      </c>
      <c r="C536" t="s">
        <v>496</v>
      </c>
      <c r="D536" s="58" t="s">
        <v>16</v>
      </c>
      <c r="E536" s="30" t="s">
        <v>497</v>
      </c>
      <c r="F536" s="31">
        <v>41944</v>
      </c>
      <c r="G536" t="s">
        <v>498</v>
      </c>
      <c r="H536" s="19">
        <v>12.61</v>
      </c>
      <c r="I536" s="19">
        <v>12.51</v>
      </c>
      <c r="J536" s="19">
        <v>12.63</v>
      </c>
      <c r="K536"/>
      <c r="L536" s="20">
        <f t="shared" si="53"/>
        <v>12.51</v>
      </c>
      <c r="M536" s="21">
        <f t="shared" si="54"/>
        <v>32.701111837802486</v>
      </c>
      <c r="N536" s="22" t="str">
        <f t="shared" si="52"/>
        <v>2 years 9 months 11 days</v>
      </c>
      <c r="O536" s="23">
        <v>0</v>
      </c>
    </row>
    <row r="537" spans="1:15" x14ac:dyDescent="0.25">
      <c r="A537" s="14">
        <v>43022</v>
      </c>
      <c r="B537" s="15" t="s">
        <v>487</v>
      </c>
      <c r="C537" t="s">
        <v>496</v>
      </c>
      <c r="D537" s="58" t="s">
        <v>16</v>
      </c>
      <c r="E537" s="30" t="s">
        <v>497</v>
      </c>
      <c r="F537" s="31">
        <v>41944</v>
      </c>
      <c r="G537" t="s">
        <v>498</v>
      </c>
      <c r="H537" s="26">
        <v>12.44</v>
      </c>
      <c r="I537" s="26">
        <v>15.5</v>
      </c>
      <c r="J537" s="26">
        <v>15.56</v>
      </c>
      <c r="K537"/>
      <c r="L537" s="20">
        <f t="shared" si="53"/>
        <v>12.44</v>
      </c>
      <c r="M537" s="21">
        <f t="shared" si="54"/>
        <v>32.885121309558606</v>
      </c>
      <c r="N537" s="22" t="str">
        <f t="shared" si="52"/>
        <v>2 years 11 months 13 days</v>
      </c>
      <c r="O537" s="23">
        <v>0</v>
      </c>
    </row>
    <row r="538" spans="1:15" x14ac:dyDescent="0.25">
      <c r="A538" s="14">
        <v>43226</v>
      </c>
      <c r="B538" s="15" t="s">
        <v>487</v>
      </c>
      <c r="C538" t="s">
        <v>496</v>
      </c>
      <c r="D538" s="58" t="s">
        <v>16</v>
      </c>
      <c r="E538" s="30" t="s">
        <v>497</v>
      </c>
      <c r="F538" s="31">
        <v>41944</v>
      </c>
      <c r="G538" t="s">
        <v>498</v>
      </c>
      <c r="H538" s="26">
        <v>12.93</v>
      </c>
      <c r="I538" s="26">
        <v>12.896000000000001</v>
      </c>
      <c r="J538" s="26">
        <v>13.167999999999999</v>
      </c>
      <c r="K538"/>
      <c r="L538" s="20">
        <f t="shared" si="53"/>
        <v>12.896000000000001</v>
      </c>
      <c r="M538" s="21">
        <f t="shared" si="54"/>
        <v>31.722309948116397</v>
      </c>
      <c r="N538" s="22" t="str">
        <f t="shared" si="52"/>
        <v>3 years 6 months 5 days</v>
      </c>
      <c r="O538" s="23">
        <v>0</v>
      </c>
    </row>
    <row r="539" spans="1:15" x14ac:dyDescent="0.25">
      <c r="A539" s="14">
        <v>43309</v>
      </c>
      <c r="B539" s="15" t="s">
        <v>487</v>
      </c>
      <c r="C539" t="s">
        <v>496</v>
      </c>
      <c r="D539" s="58" t="s">
        <v>16</v>
      </c>
      <c r="E539" s="30" t="s">
        <v>497</v>
      </c>
      <c r="F539" s="31">
        <v>41944</v>
      </c>
      <c r="G539" t="s">
        <v>499</v>
      </c>
      <c r="H539" s="26">
        <v>12.727</v>
      </c>
      <c r="I539" s="26">
        <v>12.693</v>
      </c>
      <c r="J539" s="26">
        <v>12.795</v>
      </c>
      <c r="L539" s="20">
        <f t="shared" si="53"/>
        <v>12.693</v>
      </c>
      <c r="M539" s="21">
        <f t="shared" si="54"/>
        <v>32.229646977933434</v>
      </c>
      <c r="N539" s="33" t="str">
        <f t="shared" si="52"/>
        <v>3 years 8 months 27 days</v>
      </c>
      <c r="O539" s="23">
        <v>0</v>
      </c>
    </row>
    <row r="540" spans="1:15" x14ac:dyDescent="0.25">
      <c r="A540" s="14">
        <v>40972</v>
      </c>
      <c r="B540" s="15" t="s">
        <v>487</v>
      </c>
      <c r="C540" t="s">
        <v>500</v>
      </c>
      <c r="D540" s="16" t="s">
        <v>16</v>
      </c>
      <c r="G540" t="s">
        <v>501</v>
      </c>
      <c r="H540" s="19">
        <v>13.281000000000001</v>
      </c>
      <c r="I540" s="19">
        <v>13.17</v>
      </c>
      <c r="J540" s="19">
        <v>13.117000000000001</v>
      </c>
      <c r="K540"/>
      <c r="L540" s="20">
        <f t="shared" si="53"/>
        <v>13.117000000000001</v>
      </c>
      <c r="M540" s="21">
        <f t="shared" si="54"/>
        <v>31.187840900427616</v>
      </c>
      <c r="N540" s="22" t="str">
        <f t="shared" si="52"/>
        <v>112 years 2 months 4 days</v>
      </c>
      <c r="O540" s="23">
        <v>0</v>
      </c>
    </row>
    <row r="541" spans="1:15" x14ac:dyDescent="0.25">
      <c r="A541" s="14">
        <v>41237</v>
      </c>
      <c r="B541" s="15" t="s">
        <v>487</v>
      </c>
      <c r="C541" t="s">
        <v>500</v>
      </c>
      <c r="D541" s="16" t="s">
        <v>16</v>
      </c>
      <c r="G541" t="s">
        <v>501</v>
      </c>
      <c r="H541" s="19">
        <v>13.317</v>
      </c>
      <c r="I541" s="19">
        <v>13.38</v>
      </c>
      <c r="J541" s="19">
        <v>13.486000000000001</v>
      </c>
      <c r="K541"/>
      <c r="L541" s="20">
        <f t="shared" si="53"/>
        <v>13.317</v>
      </c>
      <c r="M541" s="21">
        <f t="shared" si="54"/>
        <v>30.719449507464827</v>
      </c>
      <c r="N541" s="22" t="str">
        <f t="shared" si="52"/>
        <v>112 years 10 months 24 days</v>
      </c>
      <c r="O541" s="23">
        <v>0</v>
      </c>
    </row>
    <row r="542" spans="1:15" x14ac:dyDescent="0.25">
      <c r="A542" s="14">
        <v>41434</v>
      </c>
      <c r="B542" s="15" t="s">
        <v>487</v>
      </c>
      <c r="C542" t="s">
        <v>500</v>
      </c>
      <c r="D542" s="16" t="s">
        <v>16</v>
      </c>
      <c r="G542" t="s">
        <v>501</v>
      </c>
      <c r="H542" s="19">
        <v>13.263999999999999</v>
      </c>
      <c r="I542" s="19">
        <v>13.295</v>
      </c>
      <c r="J542" s="19">
        <v>13.209</v>
      </c>
      <c r="K542"/>
      <c r="L542" s="20">
        <f t="shared" si="53"/>
        <v>13.209</v>
      </c>
      <c r="M542" s="21">
        <f t="shared" si="54"/>
        <v>30.970619205913323</v>
      </c>
      <c r="N542" s="22" t="str">
        <f t="shared" si="52"/>
        <v>113 years 5 months 9 days</v>
      </c>
      <c r="O542" s="23">
        <v>0</v>
      </c>
    </row>
    <row r="543" spans="1:15" x14ac:dyDescent="0.25">
      <c r="A543" s="14">
        <v>41482</v>
      </c>
      <c r="B543" s="15" t="s">
        <v>487</v>
      </c>
      <c r="C543" t="s">
        <v>500</v>
      </c>
      <c r="D543" s="16" t="s">
        <v>16</v>
      </c>
      <c r="G543" t="s">
        <v>501</v>
      </c>
      <c r="H543" s="19">
        <v>13.180999999999999</v>
      </c>
      <c r="I543" s="19">
        <v>13.092000000000001</v>
      </c>
      <c r="J543" s="19">
        <v>13.066000000000001</v>
      </c>
      <c r="K543"/>
      <c r="L543" s="20">
        <f t="shared" si="53"/>
        <v>13.066000000000001</v>
      </c>
      <c r="M543" s="21">
        <f t="shared" si="54"/>
        <v>31.309575163853442</v>
      </c>
      <c r="N543" s="22" t="str">
        <f t="shared" si="52"/>
        <v>113 years 6 months 27 days</v>
      </c>
      <c r="O543" s="23">
        <v>0</v>
      </c>
    </row>
    <row r="544" spans="1:15" x14ac:dyDescent="0.25">
      <c r="A544" s="14">
        <v>42504</v>
      </c>
      <c r="B544" s="15" t="s">
        <v>487</v>
      </c>
      <c r="C544" t="s">
        <v>500</v>
      </c>
      <c r="D544" s="58" t="s">
        <v>16</v>
      </c>
      <c r="G544" t="s">
        <v>501</v>
      </c>
      <c r="H544" s="19">
        <v>13.723000000000001</v>
      </c>
      <c r="I544" s="19">
        <v>13.333</v>
      </c>
      <c r="J544" s="19">
        <v>13.879</v>
      </c>
      <c r="K544"/>
      <c r="L544" s="20">
        <f t="shared" si="53"/>
        <v>13.333</v>
      </c>
      <c r="M544" s="21">
        <f t="shared" si="54"/>
        <v>30.682585246449342</v>
      </c>
      <c r="N544" s="22" t="str">
        <f t="shared" si="52"/>
        <v>116 years 4 months 14 days</v>
      </c>
      <c r="O544" s="23">
        <v>0</v>
      </c>
    </row>
    <row r="545" spans="1:15" x14ac:dyDescent="0.25">
      <c r="A545" s="14">
        <v>41511</v>
      </c>
      <c r="B545" s="15" t="s">
        <v>487</v>
      </c>
      <c r="C545" t="s">
        <v>502</v>
      </c>
      <c r="D545" s="16" t="s">
        <v>16</v>
      </c>
      <c r="F545" s="18">
        <v>40577</v>
      </c>
      <c r="G545" t="s">
        <v>503</v>
      </c>
      <c r="H545" s="19">
        <v>13.4</v>
      </c>
      <c r="I545" s="19">
        <v>12.992000000000001</v>
      </c>
      <c r="J545" s="19"/>
      <c r="K545"/>
      <c r="L545" s="20">
        <f t="shared" si="53"/>
        <v>12.992000000000001</v>
      </c>
      <c r="M545" s="21">
        <f t="shared" si="54"/>
        <v>31.487908643081052</v>
      </c>
      <c r="N545" s="22" t="str">
        <f t="shared" si="52"/>
        <v>2 years 6 months 22 days</v>
      </c>
      <c r="O545" s="23">
        <v>0</v>
      </c>
    </row>
    <row r="546" spans="1:15" x14ac:dyDescent="0.25">
      <c r="A546" s="14">
        <v>41595</v>
      </c>
      <c r="B546" s="15" t="s">
        <v>487</v>
      </c>
      <c r="C546" t="s">
        <v>502</v>
      </c>
      <c r="D546" s="16" t="s">
        <v>16</v>
      </c>
      <c r="F546" s="18">
        <v>40577</v>
      </c>
      <c r="G546" t="s">
        <v>503</v>
      </c>
      <c r="H546" s="19">
        <v>13.085000000000001</v>
      </c>
      <c r="I546" s="19">
        <v>13.038</v>
      </c>
      <c r="J546" s="19">
        <v>12.961</v>
      </c>
      <c r="K546"/>
      <c r="L546" s="20">
        <f t="shared" si="53"/>
        <v>12.961</v>
      </c>
      <c r="M546" s="21">
        <f t="shared" si="54"/>
        <v>31.56322113192725</v>
      </c>
      <c r="N546" s="22" t="str">
        <f t="shared" si="52"/>
        <v>2 years 9 months 14 days</v>
      </c>
      <c r="O546" s="23">
        <v>0</v>
      </c>
    </row>
    <row r="547" spans="1:15" x14ac:dyDescent="0.25">
      <c r="A547" s="14">
        <v>42190</v>
      </c>
      <c r="B547" s="15" t="s">
        <v>487</v>
      </c>
      <c r="C547" t="s">
        <v>502</v>
      </c>
      <c r="D547" s="16" t="s">
        <v>16</v>
      </c>
      <c r="F547" s="18">
        <v>40577</v>
      </c>
      <c r="G547" t="s">
        <v>503</v>
      </c>
      <c r="H547" s="19">
        <v>13.148</v>
      </c>
      <c r="I547" s="19">
        <v>13.268000000000001</v>
      </c>
      <c r="J547" s="19">
        <v>13.179</v>
      </c>
      <c r="K547"/>
      <c r="L547" s="20">
        <f t="shared" si="53"/>
        <v>13.148</v>
      </c>
      <c r="M547" s="21">
        <f t="shared" si="54"/>
        <v>31.114307049810549</v>
      </c>
      <c r="N547" s="22" t="str">
        <f t="shared" si="52"/>
        <v>4 years 5 months 2 days</v>
      </c>
      <c r="O547" s="23">
        <v>0</v>
      </c>
    </row>
    <row r="548" spans="1:15" x14ac:dyDescent="0.25">
      <c r="A548" s="14">
        <v>42210</v>
      </c>
      <c r="B548" s="15" t="s">
        <v>487</v>
      </c>
      <c r="C548" t="s">
        <v>502</v>
      </c>
      <c r="D548" s="58" t="s">
        <v>16</v>
      </c>
      <c r="F548" s="18">
        <v>40577</v>
      </c>
      <c r="G548" t="s">
        <v>503</v>
      </c>
      <c r="H548" s="19">
        <v>13.103</v>
      </c>
      <c r="I548" s="19">
        <v>13.03</v>
      </c>
      <c r="J548" s="19">
        <v>13.153</v>
      </c>
      <c r="K548"/>
      <c r="L548" s="20">
        <f t="shared" si="53"/>
        <v>13.03</v>
      </c>
      <c r="M548" s="21">
        <f t="shared" si="54"/>
        <v>31.396078978580899</v>
      </c>
      <c r="N548" s="22" t="str">
        <f t="shared" si="52"/>
        <v>4 years 5 months 22 days</v>
      </c>
      <c r="O548" s="23">
        <v>0</v>
      </c>
    </row>
    <row r="549" spans="1:15" x14ac:dyDescent="0.25">
      <c r="A549" s="14">
        <v>43022</v>
      </c>
      <c r="B549" s="15" t="s">
        <v>487</v>
      </c>
      <c r="C549" t="s">
        <v>504</v>
      </c>
      <c r="D549" s="58" t="s">
        <v>16</v>
      </c>
      <c r="E549" s="30"/>
      <c r="F549" s="31">
        <v>42630</v>
      </c>
      <c r="G549" t="s">
        <v>505</v>
      </c>
      <c r="H549" s="26">
        <v>12.972</v>
      </c>
      <c r="I549" s="26">
        <v>13.47</v>
      </c>
      <c r="J549" s="26">
        <v>13.72</v>
      </c>
      <c r="K549"/>
      <c r="L549" s="20">
        <f t="shared" si="53"/>
        <v>12.972</v>
      </c>
      <c r="M549" s="21">
        <f t="shared" si="54"/>
        <v>31.536456143301656</v>
      </c>
      <c r="N549" s="22" t="str">
        <f t="shared" si="52"/>
        <v>1 years 0 months 27 days</v>
      </c>
      <c r="O549" s="23">
        <v>0</v>
      </c>
    </row>
    <row r="550" spans="1:15" x14ac:dyDescent="0.25">
      <c r="A550" s="14">
        <v>43393</v>
      </c>
      <c r="B550" s="27" t="s">
        <v>487</v>
      </c>
      <c r="C550" s="28" t="s">
        <v>504</v>
      </c>
      <c r="D550" s="16" t="s">
        <v>16</v>
      </c>
      <c r="E550" s="21"/>
      <c r="F550" s="31">
        <v>42630</v>
      </c>
      <c r="G550" t="s">
        <v>505</v>
      </c>
      <c r="H550" s="26">
        <v>12.694000000000001</v>
      </c>
      <c r="I550" s="26">
        <v>12.718</v>
      </c>
      <c r="J550" s="26"/>
      <c r="K550"/>
      <c r="L550" s="20">
        <f t="shared" si="53"/>
        <v>12.694000000000001</v>
      </c>
      <c r="M550" s="21">
        <f t="shared" si="54"/>
        <v>32.227108010942892</v>
      </c>
      <c r="N550" s="33" t="str">
        <f t="shared" si="52"/>
        <v>2 years 1 months 3 days</v>
      </c>
      <c r="O550" s="23">
        <v>0</v>
      </c>
    </row>
    <row r="551" spans="1:15" x14ac:dyDescent="0.25">
      <c r="A551" s="35">
        <v>43589</v>
      </c>
      <c r="B551" s="88" t="s">
        <v>487</v>
      </c>
      <c r="C551" s="89" t="s">
        <v>504</v>
      </c>
      <c r="D551" s="87"/>
      <c r="E551" s="55"/>
      <c r="F551" s="56">
        <v>42630</v>
      </c>
      <c r="G551" t="s">
        <v>505</v>
      </c>
      <c r="H551" s="41">
        <v>12.169</v>
      </c>
      <c r="I551" s="41">
        <v>12.233000000000001</v>
      </c>
      <c r="J551" s="41">
        <v>12.298999999999999</v>
      </c>
      <c r="K551" s="97"/>
      <c r="L551" s="42">
        <f t="shared" si="53"/>
        <v>12.169</v>
      </c>
      <c r="M551" s="43">
        <f t="shared" si="54"/>
        <v>33.617463151525108</v>
      </c>
      <c r="N551" s="33" t="str">
        <f t="shared" si="52"/>
        <v>2 years 7 months 17 days</v>
      </c>
      <c r="O551" s="23">
        <v>0</v>
      </c>
    </row>
    <row r="552" spans="1:15" x14ac:dyDescent="0.25">
      <c r="A552" s="14">
        <v>42043</v>
      </c>
      <c r="B552" s="15" t="s">
        <v>487</v>
      </c>
      <c r="C552" t="s">
        <v>506</v>
      </c>
      <c r="D552" s="58" t="s">
        <v>16</v>
      </c>
      <c r="E552" s="30"/>
      <c r="F552" s="31">
        <v>41583</v>
      </c>
      <c r="G552" t="s">
        <v>501</v>
      </c>
      <c r="H552" s="59">
        <v>13.753</v>
      </c>
      <c r="I552" s="59">
        <v>13.847</v>
      </c>
      <c r="J552" s="59">
        <v>13.95</v>
      </c>
      <c r="K552"/>
      <c r="L552" s="20">
        <f t="shared" si="53"/>
        <v>13.753</v>
      </c>
      <c r="M552" s="21">
        <f t="shared" si="54"/>
        <v>29.745576171810445</v>
      </c>
      <c r="N552" s="22" t="str">
        <f t="shared" si="52"/>
        <v>1 years 3 months 3 days</v>
      </c>
      <c r="O552" s="23">
        <v>0</v>
      </c>
    </row>
    <row r="553" spans="1:15" x14ac:dyDescent="0.25">
      <c r="A553" s="14">
        <v>42210</v>
      </c>
      <c r="B553" s="15" t="s">
        <v>487</v>
      </c>
      <c r="C553" t="s">
        <v>506</v>
      </c>
      <c r="D553" s="58" t="s">
        <v>16</v>
      </c>
      <c r="F553" s="31">
        <v>41583</v>
      </c>
      <c r="G553" t="s">
        <v>501</v>
      </c>
      <c r="H553" s="19">
        <v>13.388999999999999</v>
      </c>
      <c r="I553" s="19">
        <v>13.488</v>
      </c>
      <c r="J553" s="19">
        <v>13.367000000000001</v>
      </c>
      <c r="K553"/>
      <c r="L553" s="20">
        <f t="shared" si="53"/>
        <v>13.367000000000001</v>
      </c>
      <c r="M553" s="21">
        <f t="shared" si="54"/>
        <v>30.604541713990354</v>
      </c>
      <c r="N553" s="22" t="str">
        <f t="shared" si="52"/>
        <v>1 years 8 months 20 days</v>
      </c>
      <c r="O553" s="23">
        <v>0</v>
      </c>
    </row>
    <row r="554" spans="1:15" x14ac:dyDescent="0.25">
      <c r="A554" s="14">
        <v>42504</v>
      </c>
      <c r="B554" s="15" t="s">
        <v>487</v>
      </c>
      <c r="C554" t="s">
        <v>506</v>
      </c>
      <c r="D554" s="58" t="s">
        <v>16</v>
      </c>
      <c r="F554" s="31">
        <v>41583</v>
      </c>
      <c r="G554" t="s">
        <v>501</v>
      </c>
      <c r="H554" s="19">
        <v>15.063000000000001</v>
      </c>
      <c r="I554" s="19">
        <v>13.481999999999999</v>
      </c>
      <c r="J554" s="19">
        <v>13.414</v>
      </c>
      <c r="K554"/>
      <c r="L554" s="20">
        <f t="shared" si="53"/>
        <v>13.414</v>
      </c>
      <c r="M554" s="21">
        <f t="shared" si="54"/>
        <v>30.497309459587676</v>
      </c>
      <c r="N554" s="22" t="str">
        <f t="shared" si="52"/>
        <v>2 years 6 months 9 days</v>
      </c>
      <c r="O554" s="23">
        <v>0</v>
      </c>
    </row>
    <row r="555" spans="1:15" x14ac:dyDescent="0.25">
      <c r="A555" s="14">
        <v>42798</v>
      </c>
      <c r="B555" s="15" t="s">
        <v>487</v>
      </c>
      <c r="C555" t="s">
        <v>506</v>
      </c>
      <c r="D555" s="16" t="s">
        <v>16</v>
      </c>
      <c r="F555" s="31">
        <v>41583</v>
      </c>
      <c r="G555" t="s">
        <v>501</v>
      </c>
      <c r="H555" s="19">
        <v>13.545999999999999</v>
      </c>
      <c r="I555" s="19">
        <v>13.445</v>
      </c>
      <c r="J555" s="19"/>
      <c r="K555"/>
      <c r="L555" s="20">
        <f t="shared" si="53"/>
        <v>13.445</v>
      </c>
      <c r="M555" s="21">
        <f t="shared" si="54"/>
        <v>30.426992122789816</v>
      </c>
      <c r="N555" s="22" t="str">
        <f t="shared" si="52"/>
        <v>3 years 3 months 27 days</v>
      </c>
      <c r="O555" s="23">
        <v>0</v>
      </c>
    </row>
    <row r="556" spans="1:15" x14ac:dyDescent="0.25">
      <c r="A556" s="14">
        <v>42959</v>
      </c>
      <c r="B556" s="15" t="s">
        <v>487</v>
      </c>
      <c r="C556" t="s">
        <v>506</v>
      </c>
      <c r="D556" s="58" t="s">
        <v>16</v>
      </c>
      <c r="E556" s="30"/>
      <c r="F556" s="31">
        <v>41583</v>
      </c>
      <c r="G556" t="s">
        <v>501</v>
      </c>
      <c r="H556" s="19">
        <v>13.77</v>
      </c>
      <c r="I556" s="19">
        <v>14.72</v>
      </c>
      <c r="J556" s="19"/>
      <c r="K556"/>
      <c r="L556" s="20">
        <f t="shared" si="53"/>
        <v>13.77</v>
      </c>
      <c r="M556" s="21">
        <f t="shared" si="54"/>
        <v>29.708853238265004</v>
      </c>
      <c r="N556" s="22" t="str">
        <f t="shared" si="52"/>
        <v>3 years 9 months 7 days</v>
      </c>
      <c r="O556" s="23">
        <v>0</v>
      </c>
    </row>
    <row r="557" spans="1:15" x14ac:dyDescent="0.25">
      <c r="A557" s="14">
        <v>43022</v>
      </c>
      <c r="B557" s="15" t="s">
        <v>487</v>
      </c>
      <c r="C557" t="s">
        <v>506</v>
      </c>
      <c r="D557" s="58" t="s">
        <v>16</v>
      </c>
      <c r="E557" s="30"/>
      <c r="F557" s="31">
        <v>41583</v>
      </c>
      <c r="G557" t="s">
        <v>501</v>
      </c>
      <c r="H557" s="26">
        <v>13.367000000000001</v>
      </c>
      <c r="I557" s="26">
        <v>14.84</v>
      </c>
      <c r="J557" s="26"/>
      <c r="K557"/>
      <c r="L557" s="20">
        <f t="shared" si="53"/>
        <v>13.367000000000001</v>
      </c>
      <c r="M557" s="21">
        <f t="shared" si="54"/>
        <v>30.604541713990354</v>
      </c>
      <c r="N557" s="22" t="str">
        <f t="shared" si="52"/>
        <v>3 years 11 months 9 days</v>
      </c>
      <c r="O557" s="23">
        <v>0</v>
      </c>
    </row>
    <row r="558" spans="1:15" x14ac:dyDescent="0.25">
      <c r="A558" s="14">
        <v>41511</v>
      </c>
      <c r="B558" s="15" t="s">
        <v>487</v>
      </c>
      <c r="C558" t="s">
        <v>507</v>
      </c>
      <c r="D558" s="16" t="s">
        <v>16</v>
      </c>
      <c r="G558" t="s">
        <v>503</v>
      </c>
      <c r="H558" s="19">
        <v>13.707000000000001</v>
      </c>
      <c r="I558" s="19">
        <v>13.875</v>
      </c>
      <c r="J558" s="19"/>
      <c r="K558"/>
      <c r="L558" s="20">
        <f t="shared" si="53"/>
        <v>13.707000000000001</v>
      </c>
      <c r="M558" s="21">
        <f t="shared" si="54"/>
        <v>29.845400823733062</v>
      </c>
      <c r="N558" s="22" t="str">
        <f t="shared" si="52"/>
        <v>113 years 7 months 25 days</v>
      </c>
      <c r="O558" s="23">
        <v>0</v>
      </c>
    </row>
    <row r="559" spans="1:15" x14ac:dyDescent="0.25">
      <c r="A559" s="14">
        <v>41595</v>
      </c>
      <c r="B559" s="15" t="s">
        <v>487</v>
      </c>
      <c r="C559" t="s">
        <v>507</v>
      </c>
      <c r="D559" s="16" t="s">
        <v>16</v>
      </c>
      <c r="G559" t="s">
        <v>503</v>
      </c>
      <c r="H559" s="19">
        <v>14.117000000000001</v>
      </c>
      <c r="I559" s="19">
        <v>14.048</v>
      </c>
      <c r="J559" s="19"/>
      <c r="K559"/>
      <c r="L559" s="20">
        <f t="shared" si="53"/>
        <v>14.048</v>
      </c>
      <c r="M559" s="21">
        <f t="shared" si="54"/>
        <v>29.120936011596601</v>
      </c>
      <c r="N559" s="22" t="str">
        <f t="shared" si="52"/>
        <v>113 years 10 months 17 days</v>
      </c>
      <c r="O559" s="23">
        <v>0</v>
      </c>
    </row>
    <row r="560" spans="1:15" x14ac:dyDescent="0.25">
      <c r="A560" s="14">
        <v>42190</v>
      </c>
      <c r="B560" s="15" t="s">
        <v>487</v>
      </c>
      <c r="C560" t="s">
        <v>507</v>
      </c>
      <c r="D560" s="16" t="s">
        <v>16</v>
      </c>
      <c r="G560" t="s">
        <v>503</v>
      </c>
      <c r="H560" s="19">
        <v>19.547999999999998</v>
      </c>
      <c r="I560" s="19"/>
      <c r="J560" s="19"/>
      <c r="K560"/>
      <c r="L560" s="20">
        <f t="shared" si="53"/>
        <v>19.547999999999998</v>
      </c>
      <c r="M560" s="21">
        <f t="shared" si="54"/>
        <v>20.927507115352419</v>
      </c>
      <c r="N560" s="22" t="str">
        <f t="shared" si="52"/>
        <v>115 years 6 months 5 days</v>
      </c>
      <c r="O560" s="23">
        <v>0</v>
      </c>
    </row>
    <row r="561" spans="1:15" x14ac:dyDescent="0.25">
      <c r="A561" s="14">
        <v>43393</v>
      </c>
      <c r="B561" s="34" t="s">
        <v>487</v>
      </c>
      <c r="C561" s="32" t="s">
        <v>508</v>
      </c>
      <c r="D561" s="16" t="s">
        <v>16</v>
      </c>
      <c r="E561" s="30"/>
      <c r="F561" s="31">
        <v>43143</v>
      </c>
      <c r="G561" s="32" t="s">
        <v>492</v>
      </c>
      <c r="H561" s="26">
        <v>16.181000000000001</v>
      </c>
      <c r="I561" s="26" t="s">
        <v>208</v>
      </c>
      <c r="J561" s="26" t="s">
        <v>208</v>
      </c>
      <c r="K561" t="s">
        <v>509</v>
      </c>
      <c r="L561" s="20">
        <f t="shared" si="53"/>
        <v>16.181000000000001</v>
      </c>
      <c r="M561" s="21">
        <f t="shared" si="54"/>
        <v>25.282177188734256</v>
      </c>
      <c r="N561" s="33" t="str">
        <f t="shared" si="52"/>
        <v>0 years 8 months 8 days</v>
      </c>
      <c r="O561" s="23">
        <v>0</v>
      </c>
    </row>
    <row r="562" spans="1:15" x14ac:dyDescent="0.25">
      <c r="A562" s="14">
        <v>42504</v>
      </c>
      <c r="B562" s="15" t="s">
        <v>487</v>
      </c>
      <c r="C562" t="s">
        <v>510</v>
      </c>
      <c r="D562" s="16" t="s">
        <v>16</v>
      </c>
      <c r="G562" t="s">
        <v>492</v>
      </c>
      <c r="H562" s="19">
        <v>13.999000000000001</v>
      </c>
      <c r="I562" s="19">
        <v>16.664999999999999</v>
      </c>
      <c r="J562" s="19">
        <v>13.542999999999999</v>
      </c>
      <c r="K562"/>
      <c r="L562" s="20">
        <f t="shared" si="53"/>
        <v>13.542999999999999</v>
      </c>
      <c r="M562" s="21">
        <f t="shared" si="54"/>
        <v>30.206816000214808</v>
      </c>
      <c r="N562" s="22" t="str">
        <f t="shared" si="52"/>
        <v>116 years 4 months 14 days</v>
      </c>
      <c r="O562" s="23">
        <v>0</v>
      </c>
    </row>
    <row r="563" spans="1:15" x14ac:dyDescent="0.25">
      <c r="A563" s="14">
        <v>42609</v>
      </c>
      <c r="B563" s="15" t="s">
        <v>487</v>
      </c>
      <c r="C563" t="s">
        <v>510</v>
      </c>
      <c r="D563" s="16" t="s">
        <v>16</v>
      </c>
      <c r="G563" t="s">
        <v>492</v>
      </c>
      <c r="H563" s="19">
        <v>13.455</v>
      </c>
      <c r="I563" s="19">
        <v>13.516999999999999</v>
      </c>
      <c r="J563" s="19">
        <v>13.27</v>
      </c>
      <c r="K563"/>
      <c r="L563" s="20">
        <f t="shared" si="53"/>
        <v>13.27</v>
      </c>
      <c r="M563" s="21">
        <f t="shared" si="54"/>
        <v>30.828252380626157</v>
      </c>
      <c r="N563" s="22" t="str">
        <f t="shared" si="52"/>
        <v>116 years 7 months 27 days</v>
      </c>
      <c r="O563" s="23">
        <v>0</v>
      </c>
    </row>
    <row r="564" spans="1:15" x14ac:dyDescent="0.25">
      <c r="A564" s="14">
        <v>42644</v>
      </c>
      <c r="B564" s="15" t="s">
        <v>487</v>
      </c>
      <c r="C564" t="s">
        <v>510</v>
      </c>
      <c r="D564" s="16" t="s">
        <v>16</v>
      </c>
      <c r="G564" t="s">
        <v>492</v>
      </c>
      <c r="H564" s="19">
        <v>13.419</v>
      </c>
      <c r="I564" s="19">
        <v>13.625</v>
      </c>
      <c r="J564" s="19"/>
      <c r="K564"/>
      <c r="L564" s="20">
        <f t="shared" si="53"/>
        <v>13.419</v>
      </c>
      <c r="M564" s="21">
        <f t="shared" si="54"/>
        <v>30.485945978903722</v>
      </c>
      <c r="N564" s="22" t="str">
        <f t="shared" si="52"/>
        <v>116 years 9 months 1 days</v>
      </c>
      <c r="O564" s="23">
        <v>0</v>
      </c>
    </row>
    <row r="565" spans="1:15" x14ac:dyDescent="0.25">
      <c r="A565" s="14">
        <v>43393</v>
      </c>
      <c r="B565" s="34" t="s">
        <v>487</v>
      </c>
      <c r="C565" s="32" t="s">
        <v>510</v>
      </c>
      <c r="D565" s="16" t="s">
        <v>16</v>
      </c>
      <c r="E565" s="30"/>
      <c r="F565" s="31"/>
      <c r="G565" t="s">
        <v>492</v>
      </c>
      <c r="H565" s="26">
        <v>13.718999999999999</v>
      </c>
      <c r="I565" s="26">
        <v>13.747</v>
      </c>
      <c r="J565" s="26">
        <v>13.669</v>
      </c>
      <c r="K565"/>
      <c r="L565" s="20">
        <f t="shared" si="53"/>
        <v>13.669</v>
      </c>
      <c r="M565" s="21">
        <f t="shared" si="54"/>
        <v>29.928371431041707</v>
      </c>
      <c r="N565" s="33" t="str">
        <f t="shared" si="52"/>
        <v>118 years 9 months 20 days</v>
      </c>
      <c r="O565" s="23">
        <v>0</v>
      </c>
    </row>
    <row r="566" spans="1:15" x14ac:dyDescent="0.25">
      <c r="A566" s="14">
        <v>42504</v>
      </c>
      <c r="B566" s="15" t="s">
        <v>487</v>
      </c>
      <c r="C566" t="s">
        <v>511</v>
      </c>
      <c r="D566" s="16" t="s">
        <v>16</v>
      </c>
      <c r="G566" t="s">
        <v>492</v>
      </c>
      <c r="H566" s="19"/>
      <c r="I566" s="19"/>
      <c r="J566" s="19">
        <v>99</v>
      </c>
      <c r="K566" t="s">
        <v>151</v>
      </c>
      <c r="L566" s="20"/>
      <c r="M566" s="21"/>
      <c r="N566" s="22" t="str">
        <f t="shared" si="52"/>
        <v>116 years 4 months 14 days</v>
      </c>
      <c r="O566" s="23">
        <v>0</v>
      </c>
    </row>
    <row r="567" spans="1:15" x14ac:dyDescent="0.25">
      <c r="A567" s="14">
        <v>41784</v>
      </c>
      <c r="B567" s="34" t="s">
        <v>487</v>
      </c>
      <c r="C567" t="s">
        <v>512</v>
      </c>
      <c r="D567" s="29" t="s">
        <v>16</v>
      </c>
      <c r="G567" t="s">
        <v>513</v>
      </c>
      <c r="H567" s="19">
        <v>14.073</v>
      </c>
      <c r="I567" s="19"/>
      <c r="J567" s="19"/>
      <c r="K567"/>
      <c r="L567" s="20">
        <f t="shared" ref="L567:L573" si="55">MIN(H567:J567)</f>
        <v>14.073</v>
      </c>
      <c r="M567" s="21">
        <f t="shared" ref="M567:M573" si="56">(600/5280)/(L567/3600)</f>
        <v>29.069204085192148</v>
      </c>
      <c r="N567" s="22" t="str">
        <f t="shared" si="52"/>
        <v>114 years 4 months 25 days</v>
      </c>
      <c r="O567" s="23">
        <v>0</v>
      </c>
    </row>
    <row r="568" spans="1:15" x14ac:dyDescent="0.25">
      <c r="A568" s="14">
        <v>42504</v>
      </c>
      <c r="B568" s="15" t="s">
        <v>487</v>
      </c>
      <c r="C568" t="s">
        <v>514</v>
      </c>
      <c r="D568" s="16" t="s">
        <v>16</v>
      </c>
      <c r="G568" t="s">
        <v>279</v>
      </c>
      <c r="H568" s="19">
        <v>13.608000000000001</v>
      </c>
      <c r="I568" s="19">
        <v>13.54</v>
      </c>
      <c r="J568" s="19">
        <v>13.558</v>
      </c>
      <c r="K568"/>
      <c r="L568" s="20">
        <f t="shared" si="55"/>
        <v>13.54</v>
      </c>
      <c r="M568" s="21">
        <f t="shared" si="56"/>
        <v>30.213508795488117</v>
      </c>
      <c r="N568" s="22" t="str">
        <f t="shared" si="52"/>
        <v>116 years 4 months 14 days</v>
      </c>
      <c r="O568" s="23">
        <v>0</v>
      </c>
    </row>
    <row r="569" spans="1:15" x14ac:dyDescent="0.25">
      <c r="A569" s="14">
        <v>42519</v>
      </c>
      <c r="B569" s="15" t="s">
        <v>487</v>
      </c>
      <c r="C569" t="s">
        <v>514</v>
      </c>
      <c r="D569" s="16" t="s">
        <v>16</v>
      </c>
      <c r="E569" s="30"/>
      <c r="F569" s="31"/>
      <c r="G569" t="s">
        <v>279</v>
      </c>
      <c r="H569" s="19">
        <v>13.664999999999999</v>
      </c>
      <c r="I569" s="19">
        <v>13.391</v>
      </c>
      <c r="J569" s="19">
        <v>13.382999999999999</v>
      </c>
      <c r="K569"/>
      <c r="L569" s="20">
        <f t="shared" si="55"/>
        <v>13.382999999999999</v>
      </c>
      <c r="M569" s="21">
        <f t="shared" si="56"/>
        <v>30.56795255853763</v>
      </c>
      <c r="N569" s="22" t="str">
        <f t="shared" si="52"/>
        <v>116 years 4 months 29 days</v>
      </c>
      <c r="O569" s="23">
        <v>0</v>
      </c>
    </row>
    <row r="570" spans="1:15" x14ac:dyDescent="0.25">
      <c r="A570" s="14">
        <v>42959</v>
      </c>
      <c r="B570" s="15" t="s">
        <v>487</v>
      </c>
      <c r="C570" t="s">
        <v>515</v>
      </c>
      <c r="D570" s="58" t="s">
        <v>16</v>
      </c>
      <c r="E570" s="30" t="s">
        <v>516</v>
      </c>
      <c r="F570" s="31">
        <v>42509</v>
      </c>
      <c r="G570" t="s">
        <v>498</v>
      </c>
      <c r="H570" s="19">
        <v>13.32</v>
      </c>
      <c r="I570" s="19">
        <v>13.19</v>
      </c>
      <c r="J570" s="19">
        <v>13.03</v>
      </c>
      <c r="K570"/>
      <c r="L570" s="20">
        <f t="shared" si="55"/>
        <v>13.03</v>
      </c>
      <c r="M570" s="21">
        <f t="shared" si="56"/>
        <v>31.396078978580899</v>
      </c>
      <c r="N570" s="22" t="str">
        <f t="shared" si="52"/>
        <v>1 years 2 months 24 days</v>
      </c>
      <c r="O570" s="23">
        <v>0</v>
      </c>
    </row>
    <row r="571" spans="1:15" x14ac:dyDescent="0.25">
      <c r="A571" s="14">
        <v>43022</v>
      </c>
      <c r="B571" s="15" t="s">
        <v>487</v>
      </c>
      <c r="C571" t="s">
        <v>515</v>
      </c>
      <c r="D571" s="58" t="s">
        <v>16</v>
      </c>
      <c r="E571" s="30" t="s">
        <v>516</v>
      </c>
      <c r="F571" s="31">
        <v>42509</v>
      </c>
      <c r="G571" t="s">
        <v>498</v>
      </c>
      <c r="H571" s="26">
        <v>13.04</v>
      </c>
      <c r="I571" s="26">
        <v>12.84</v>
      </c>
      <c r="J571" s="26">
        <v>12.78</v>
      </c>
      <c r="K571"/>
      <c r="L571" s="20">
        <f t="shared" si="55"/>
        <v>12.78</v>
      </c>
      <c r="M571" s="21">
        <f t="shared" si="56"/>
        <v>32.010243277848915</v>
      </c>
      <c r="N571" s="22" t="str">
        <f t="shared" si="52"/>
        <v>1 years 4 months 25 days</v>
      </c>
      <c r="O571" s="23">
        <v>0</v>
      </c>
    </row>
    <row r="572" spans="1:15" x14ac:dyDescent="0.25">
      <c r="A572" s="14">
        <v>43226</v>
      </c>
      <c r="B572" s="15" t="s">
        <v>487</v>
      </c>
      <c r="C572" t="s">
        <v>515</v>
      </c>
      <c r="D572" s="29" t="s">
        <v>16</v>
      </c>
      <c r="E572" s="30" t="s">
        <v>516</v>
      </c>
      <c r="F572" s="31">
        <v>42509</v>
      </c>
      <c r="G572" t="s">
        <v>498</v>
      </c>
      <c r="H572" s="26">
        <v>13.494999999999999</v>
      </c>
      <c r="I572" s="26">
        <v>13.448</v>
      </c>
      <c r="J572" s="26">
        <v>13.602</v>
      </c>
      <c r="K572"/>
      <c r="L572" s="20">
        <f t="shared" si="55"/>
        <v>13.448</v>
      </c>
      <c r="M572" s="21">
        <f t="shared" si="56"/>
        <v>30.420204423773725</v>
      </c>
      <c r="N572" s="22" t="str">
        <f t="shared" si="52"/>
        <v>1 years 11 months 17 days</v>
      </c>
      <c r="O572" s="23">
        <v>0</v>
      </c>
    </row>
    <row r="573" spans="1:15" x14ac:dyDescent="0.25">
      <c r="A573" s="14">
        <v>43309</v>
      </c>
      <c r="B573" s="24" t="s">
        <v>487</v>
      </c>
      <c r="C573" s="21" t="s">
        <v>515</v>
      </c>
      <c r="D573" s="29" t="s">
        <v>16</v>
      </c>
      <c r="E573" s="30" t="s">
        <v>516</v>
      </c>
      <c r="F573" s="31">
        <v>42509</v>
      </c>
      <c r="G573" t="s">
        <v>499</v>
      </c>
      <c r="H573" s="26">
        <v>13.047000000000001</v>
      </c>
      <c r="I573" s="26">
        <v>12.819000000000001</v>
      </c>
      <c r="J573" s="26">
        <v>12.888</v>
      </c>
      <c r="L573" s="20">
        <f t="shared" si="55"/>
        <v>12.819000000000001</v>
      </c>
      <c r="M573" s="21">
        <f t="shared" si="56"/>
        <v>31.912856626172797</v>
      </c>
      <c r="N573" s="33" t="str">
        <f t="shared" si="52"/>
        <v>2 years 2 months 9 days</v>
      </c>
      <c r="O573" s="23">
        <v>0</v>
      </c>
    </row>
    <row r="574" spans="1:15" x14ac:dyDescent="0.25">
      <c r="A574" s="14">
        <v>43393</v>
      </c>
      <c r="B574" s="34" t="s">
        <v>487</v>
      </c>
      <c r="C574" s="32" t="s">
        <v>517</v>
      </c>
      <c r="D574" s="29" t="s">
        <v>16</v>
      </c>
      <c r="E574" s="30"/>
      <c r="F574" s="31">
        <v>43218</v>
      </c>
      <c r="G574" t="s">
        <v>505</v>
      </c>
      <c r="H574" s="26">
        <v>99</v>
      </c>
      <c r="I574" s="26"/>
      <c r="J574" s="26"/>
      <c r="K574" t="s">
        <v>509</v>
      </c>
      <c r="L574" s="20"/>
      <c r="M574" s="21"/>
      <c r="N574" s="33" t="str">
        <f t="shared" si="52"/>
        <v>0 years 5 months 22 days</v>
      </c>
      <c r="O574" s="23">
        <v>0</v>
      </c>
    </row>
    <row r="575" spans="1:15" x14ac:dyDescent="0.25">
      <c r="A575" s="14">
        <v>43589</v>
      </c>
      <c r="B575" s="34" t="s">
        <v>487</v>
      </c>
      <c r="C575" s="32" t="s">
        <v>517</v>
      </c>
      <c r="D575" s="29"/>
      <c r="E575" s="30"/>
      <c r="F575" s="31">
        <v>43218</v>
      </c>
      <c r="G575" t="s">
        <v>505</v>
      </c>
      <c r="H575" s="26">
        <v>13.096</v>
      </c>
      <c r="I575" s="26">
        <v>13.053000000000001</v>
      </c>
      <c r="J575" s="26">
        <v>13.358000000000001</v>
      </c>
      <c r="L575" s="20">
        <f t="shared" ref="L575:L602" si="57">MIN(H575:J575)</f>
        <v>13.053000000000001</v>
      </c>
      <c r="M575" s="21">
        <f t="shared" ref="M575:M602" si="58">(600/5280)/(L575/3600)</f>
        <v>31.340757610580635</v>
      </c>
      <c r="N575" s="33" t="str">
        <f t="shared" si="52"/>
        <v>1 years 0 months 6 days</v>
      </c>
      <c r="O575" s="23">
        <v>0</v>
      </c>
    </row>
    <row r="576" spans="1:15" x14ac:dyDescent="0.25">
      <c r="A576" s="14">
        <v>43393</v>
      </c>
      <c r="B576" s="34" t="s">
        <v>487</v>
      </c>
      <c r="C576" s="32" t="s">
        <v>518</v>
      </c>
      <c r="D576" s="29" t="s">
        <v>16</v>
      </c>
      <c r="E576" s="30"/>
      <c r="F576" s="31"/>
      <c r="G576" s="32" t="s">
        <v>290</v>
      </c>
      <c r="H576" s="26">
        <v>14.29</v>
      </c>
      <c r="I576" s="26">
        <v>14.109</v>
      </c>
      <c r="J576" s="26">
        <v>14.212999999999999</v>
      </c>
      <c r="K576"/>
      <c r="L576" s="20">
        <f t="shared" si="57"/>
        <v>14.109</v>
      </c>
      <c r="M576" s="21">
        <f t="shared" si="58"/>
        <v>28.995032184485726</v>
      </c>
      <c r="N576" s="33" t="str">
        <f t="shared" si="52"/>
        <v>118 years 9 months 20 days</v>
      </c>
      <c r="O576" s="23">
        <v>0</v>
      </c>
    </row>
    <row r="577" spans="1:15" x14ac:dyDescent="0.25">
      <c r="A577" s="14">
        <v>41434</v>
      </c>
      <c r="B577" s="15" t="s">
        <v>487</v>
      </c>
      <c r="C577" t="s">
        <v>519</v>
      </c>
      <c r="D577" s="16" t="s">
        <v>16</v>
      </c>
      <c r="G577" t="s">
        <v>489</v>
      </c>
      <c r="H577" s="19">
        <v>13.577</v>
      </c>
      <c r="I577" s="19"/>
      <c r="J577" s="19"/>
      <c r="K577"/>
      <c r="L577" s="20">
        <f t="shared" si="57"/>
        <v>13.577</v>
      </c>
      <c r="M577" s="21">
        <f t="shared" si="58"/>
        <v>30.131171031222589</v>
      </c>
      <c r="N577" s="22" t="str">
        <f t="shared" si="52"/>
        <v>113 years 5 months 9 days</v>
      </c>
      <c r="O577" s="23">
        <v>0</v>
      </c>
    </row>
    <row r="578" spans="1:15" x14ac:dyDescent="0.25">
      <c r="A578" s="14">
        <v>40972</v>
      </c>
      <c r="B578" s="15" t="s">
        <v>487</v>
      </c>
      <c r="C578" t="s">
        <v>520</v>
      </c>
      <c r="D578" s="16" t="s">
        <v>16</v>
      </c>
      <c r="G578" t="s">
        <v>501</v>
      </c>
      <c r="H578" s="19">
        <v>12.96</v>
      </c>
      <c r="I578" s="19">
        <v>12.853</v>
      </c>
      <c r="J578" s="19">
        <v>12.964</v>
      </c>
      <c r="K578"/>
      <c r="L578" s="20">
        <f t="shared" si="57"/>
        <v>12.853</v>
      </c>
      <c r="M578" s="21">
        <f t="shared" si="58"/>
        <v>31.828437648090649</v>
      </c>
      <c r="N578" s="22" t="str">
        <f t="shared" ref="N578:N641" si="59">DATEDIF(F578,A578,"y")&amp;" years "&amp;DATEDIF(F578,A578,"ym")&amp;" months "&amp;DATEDIF(F578,A578,"md")&amp; " days"</f>
        <v>112 years 2 months 4 days</v>
      </c>
      <c r="O578" s="23">
        <v>0</v>
      </c>
    </row>
    <row r="579" spans="1:15" x14ac:dyDescent="0.25">
      <c r="A579" s="14">
        <v>41237</v>
      </c>
      <c r="B579" s="15" t="s">
        <v>487</v>
      </c>
      <c r="C579" t="s">
        <v>520</v>
      </c>
      <c r="D579" s="16" t="s">
        <v>16</v>
      </c>
      <c r="G579" t="s">
        <v>501</v>
      </c>
      <c r="H579" s="19">
        <v>12.997</v>
      </c>
      <c r="I579" s="19">
        <v>13.079000000000001</v>
      </c>
      <c r="J579" s="19">
        <v>13.052</v>
      </c>
      <c r="K579"/>
      <c r="L579" s="20">
        <f t="shared" si="57"/>
        <v>12.997</v>
      </c>
      <c r="M579" s="21">
        <f t="shared" si="58"/>
        <v>31.475795113557673</v>
      </c>
      <c r="N579" s="22" t="str">
        <f t="shared" si="59"/>
        <v>112 years 10 months 24 days</v>
      </c>
      <c r="O579" s="23">
        <v>0</v>
      </c>
    </row>
    <row r="580" spans="1:15" x14ac:dyDescent="0.25">
      <c r="A580" s="14">
        <v>41434</v>
      </c>
      <c r="B580" s="15" t="s">
        <v>487</v>
      </c>
      <c r="C580" t="s">
        <v>520</v>
      </c>
      <c r="D580" s="16" t="s">
        <v>16</v>
      </c>
      <c r="G580" t="s">
        <v>501</v>
      </c>
      <c r="H580" s="19">
        <v>13.055</v>
      </c>
      <c r="I580" s="19">
        <v>12.941000000000001</v>
      </c>
      <c r="J580" s="19">
        <v>12.849</v>
      </c>
      <c r="K580"/>
      <c r="L580" s="20">
        <f t="shared" si="57"/>
        <v>12.849</v>
      </c>
      <c r="M580" s="21">
        <f t="shared" si="58"/>
        <v>31.838346104047712</v>
      </c>
      <c r="N580" s="22" t="str">
        <f t="shared" si="59"/>
        <v>113 years 5 months 9 days</v>
      </c>
      <c r="O580" s="23">
        <v>0</v>
      </c>
    </row>
    <row r="581" spans="1:15" x14ac:dyDescent="0.25">
      <c r="A581" s="14">
        <v>41482</v>
      </c>
      <c r="B581" s="15" t="s">
        <v>487</v>
      </c>
      <c r="C581" t="s">
        <v>520</v>
      </c>
      <c r="D581" s="16" t="s">
        <v>16</v>
      </c>
      <c r="G581" t="s">
        <v>501</v>
      </c>
      <c r="H581" s="19">
        <v>12.805999999999999</v>
      </c>
      <c r="I581" s="19">
        <v>12.837999999999999</v>
      </c>
      <c r="J581" s="19">
        <v>12.843999999999999</v>
      </c>
      <c r="K581"/>
      <c r="L581" s="20">
        <f t="shared" si="57"/>
        <v>12.805999999999999</v>
      </c>
      <c r="M581" s="21">
        <f t="shared" si="58"/>
        <v>31.945252935413798</v>
      </c>
      <c r="N581" s="22" t="str">
        <f t="shared" si="59"/>
        <v>113 years 6 months 27 days</v>
      </c>
      <c r="O581" s="23">
        <v>0</v>
      </c>
    </row>
    <row r="582" spans="1:15" x14ac:dyDescent="0.25">
      <c r="A582" s="14">
        <v>41434</v>
      </c>
      <c r="B582" s="15" t="s">
        <v>487</v>
      </c>
      <c r="C582" t="s">
        <v>521</v>
      </c>
      <c r="D582" s="16" t="s">
        <v>16</v>
      </c>
      <c r="G582" t="s">
        <v>522</v>
      </c>
      <c r="H582" s="19">
        <v>13.179</v>
      </c>
      <c r="I582" s="19">
        <v>12.904</v>
      </c>
      <c r="J582" s="19"/>
      <c r="K582"/>
      <c r="L582" s="20">
        <f t="shared" si="57"/>
        <v>12.904</v>
      </c>
      <c r="M582" s="21">
        <f t="shared" si="58"/>
        <v>31.702643295947698</v>
      </c>
      <c r="N582" s="22" t="str">
        <f t="shared" si="59"/>
        <v>113 years 5 months 9 days</v>
      </c>
      <c r="O582" s="23">
        <v>0</v>
      </c>
    </row>
    <row r="583" spans="1:15" x14ac:dyDescent="0.25">
      <c r="A583" s="14">
        <v>41784</v>
      </c>
      <c r="B583" s="34" t="s">
        <v>487</v>
      </c>
      <c r="C583" t="s">
        <v>523</v>
      </c>
      <c r="D583" s="29" t="s">
        <v>16</v>
      </c>
      <c r="F583" s="57">
        <v>41424</v>
      </c>
      <c r="G583" t="s">
        <v>513</v>
      </c>
      <c r="H583" s="19">
        <v>17.797999999999998</v>
      </c>
      <c r="I583" s="19">
        <v>14.826000000000001</v>
      </c>
      <c r="J583" s="19"/>
      <c r="K583"/>
      <c r="L583" s="20">
        <f t="shared" si="57"/>
        <v>14.826000000000001</v>
      </c>
      <c r="M583" s="21">
        <f t="shared" si="58"/>
        <v>27.592803796769804</v>
      </c>
      <c r="N583" s="22" t="str">
        <f t="shared" si="59"/>
        <v>0 years 11 months 25 days</v>
      </c>
      <c r="O583" s="23">
        <v>0</v>
      </c>
    </row>
    <row r="584" spans="1:15" x14ac:dyDescent="0.25">
      <c r="A584" s="14">
        <v>41846</v>
      </c>
      <c r="B584" s="34" t="s">
        <v>487</v>
      </c>
      <c r="C584" t="s">
        <v>523</v>
      </c>
      <c r="D584" s="29" t="s">
        <v>16</v>
      </c>
      <c r="E584" s="30"/>
      <c r="F584" s="57">
        <v>41424</v>
      </c>
      <c r="G584" t="s">
        <v>204</v>
      </c>
      <c r="H584" s="60">
        <v>14.372999999999999</v>
      </c>
      <c r="I584" s="60">
        <v>14.138999999999999</v>
      </c>
      <c r="J584" s="60"/>
      <c r="K584"/>
      <c r="L584" s="20">
        <f t="shared" si="57"/>
        <v>14.138999999999999</v>
      </c>
      <c r="M584" s="21">
        <f t="shared" si="58"/>
        <v>28.933510792199527</v>
      </c>
      <c r="N584" s="22" t="str">
        <f t="shared" si="59"/>
        <v>1 years 1 months 26 days</v>
      </c>
      <c r="O584" s="23">
        <v>0</v>
      </c>
    </row>
    <row r="585" spans="1:15" x14ac:dyDescent="0.25">
      <c r="A585" s="14">
        <v>42043</v>
      </c>
      <c r="B585" s="34" t="s">
        <v>487</v>
      </c>
      <c r="C585" t="s">
        <v>523</v>
      </c>
      <c r="D585" s="29" t="s">
        <v>16</v>
      </c>
      <c r="E585" s="30"/>
      <c r="F585" s="57">
        <v>41424</v>
      </c>
      <c r="G585" t="s">
        <v>204</v>
      </c>
      <c r="H585" s="59">
        <v>13.757999999999999</v>
      </c>
      <c r="I585" s="59">
        <v>13.789</v>
      </c>
      <c r="J585" s="59">
        <v>13.698</v>
      </c>
      <c r="K585"/>
      <c r="L585" s="20">
        <f t="shared" si="57"/>
        <v>13.698</v>
      </c>
      <c r="M585" s="21">
        <f t="shared" si="58"/>
        <v>29.865010154103448</v>
      </c>
      <c r="N585" s="22" t="str">
        <f t="shared" si="59"/>
        <v>1 years 8 months 9 days</v>
      </c>
      <c r="O585" s="23">
        <v>0</v>
      </c>
    </row>
    <row r="586" spans="1:15" x14ac:dyDescent="0.25">
      <c r="A586" s="14">
        <v>42210</v>
      </c>
      <c r="B586" s="34" t="s">
        <v>487</v>
      </c>
      <c r="C586" t="s">
        <v>523</v>
      </c>
      <c r="D586" s="29" t="s">
        <v>16</v>
      </c>
      <c r="F586" s="57">
        <v>41424</v>
      </c>
      <c r="G586" t="s">
        <v>204</v>
      </c>
      <c r="H586" s="19">
        <v>13.885</v>
      </c>
      <c r="I586" s="19">
        <v>13.837</v>
      </c>
      <c r="J586" s="19">
        <v>14.193</v>
      </c>
      <c r="K586"/>
      <c r="L586" s="20">
        <f t="shared" si="57"/>
        <v>13.837</v>
      </c>
      <c r="M586" s="21">
        <f t="shared" si="58"/>
        <v>29.565000295650002</v>
      </c>
      <c r="N586" s="22" t="str">
        <f t="shared" si="59"/>
        <v>2 years 1 months 25 days</v>
      </c>
      <c r="O586" s="23">
        <v>0</v>
      </c>
    </row>
    <row r="587" spans="1:15" x14ac:dyDescent="0.25">
      <c r="A587" s="14">
        <v>42798</v>
      </c>
      <c r="B587" s="34" t="s">
        <v>487</v>
      </c>
      <c r="C587" t="s">
        <v>523</v>
      </c>
      <c r="D587" s="29" t="s">
        <v>16</v>
      </c>
      <c r="F587" s="57">
        <v>41424</v>
      </c>
      <c r="G587" t="s">
        <v>204</v>
      </c>
      <c r="H587" s="19">
        <v>14.612</v>
      </c>
      <c r="I587" s="19">
        <v>13.984</v>
      </c>
      <c r="J587" s="19"/>
      <c r="K587"/>
      <c r="L587" s="20">
        <f t="shared" si="57"/>
        <v>13.984</v>
      </c>
      <c r="M587" s="21">
        <f t="shared" si="58"/>
        <v>29.254212606615354</v>
      </c>
      <c r="N587" s="22" t="str">
        <f t="shared" si="59"/>
        <v>3 years 9 months 2 days</v>
      </c>
      <c r="O587" s="23">
        <v>0</v>
      </c>
    </row>
    <row r="588" spans="1:15" x14ac:dyDescent="0.25">
      <c r="A588" s="14">
        <v>42959</v>
      </c>
      <c r="B588" s="34" t="s">
        <v>487</v>
      </c>
      <c r="C588" t="s">
        <v>523</v>
      </c>
      <c r="D588" s="29" t="s">
        <v>16</v>
      </c>
      <c r="E588" s="30"/>
      <c r="F588" s="57">
        <v>41424</v>
      </c>
      <c r="G588" t="s">
        <v>204</v>
      </c>
      <c r="H588" s="19">
        <v>14.02</v>
      </c>
      <c r="I588" s="19">
        <v>13.93</v>
      </c>
      <c r="J588" s="19"/>
      <c r="K588"/>
      <c r="L588" s="20">
        <f t="shared" si="57"/>
        <v>13.93</v>
      </c>
      <c r="M588" s="21">
        <f t="shared" si="58"/>
        <v>29.3676173073158</v>
      </c>
      <c r="N588" s="22" t="str">
        <f t="shared" si="59"/>
        <v>4 years 2 months 13 days</v>
      </c>
      <c r="O588" s="23">
        <v>0</v>
      </c>
    </row>
    <row r="589" spans="1:15" x14ac:dyDescent="0.25">
      <c r="A589" s="14">
        <v>43022</v>
      </c>
      <c r="B589" s="34" t="s">
        <v>487</v>
      </c>
      <c r="C589" t="s">
        <v>523</v>
      </c>
      <c r="D589" s="29" t="s">
        <v>16</v>
      </c>
      <c r="E589" s="30"/>
      <c r="F589" s="57">
        <v>41424</v>
      </c>
      <c r="G589" t="s">
        <v>204</v>
      </c>
      <c r="H589" s="26">
        <v>14.377000000000001</v>
      </c>
      <c r="I589" s="26">
        <v>14.083</v>
      </c>
      <c r="J589" s="26">
        <v>13.99</v>
      </c>
      <c r="K589"/>
      <c r="L589" s="20">
        <f t="shared" si="57"/>
        <v>13.99</v>
      </c>
      <c r="M589" s="21">
        <f t="shared" si="58"/>
        <v>29.241666125154332</v>
      </c>
      <c r="N589" s="22" t="str">
        <f t="shared" si="59"/>
        <v>4 years 4 months 14 days</v>
      </c>
      <c r="O589" s="23">
        <v>0</v>
      </c>
    </row>
    <row r="590" spans="1:15" x14ac:dyDescent="0.25">
      <c r="A590" s="14">
        <v>43289</v>
      </c>
      <c r="B590" s="34" t="s">
        <v>487</v>
      </c>
      <c r="C590" t="s">
        <v>523</v>
      </c>
      <c r="D590" s="29" t="s">
        <v>16</v>
      </c>
      <c r="E590" s="30"/>
      <c r="F590" s="57">
        <v>41424</v>
      </c>
      <c r="G590" t="s">
        <v>204</v>
      </c>
      <c r="H590" s="26">
        <v>14.379</v>
      </c>
      <c r="I590" s="26">
        <v>14.194000000000001</v>
      </c>
      <c r="J590" s="26"/>
      <c r="K590"/>
      <c r="L590" s="20">
        <f t="shared" si="57"/>
        <v>14.194000000000001</v>
      </c>
      <c r="M590" s="21">
        <f t="shared" si="58"/>
        <v>28.821397005136614</v>
      </c>
      <c r="N590" s="22" t="str">
        <f t="shared" si="59"/>
        <v>5 years 1 months 8 days</v>
      </c>
      <c r="O590" s="23">
        <v>0</v>
      </c>
    </row>
    <row r="591" spans="1:15" x14ac:dyDescent="0.25">
      <c r="A591" s="14">
        <v>41028</v>
      </c>
      <c r="B591" s="15" t="s">
        <v>487</v>
      </c>
      <c r="C591" t="s">
        <v>524</v>
      </c>
      <c r="D591" s="16" t="s">
        <v>16</v>
      </c>
      <c r="E591" s="17" t="s">
        <v>525</v>
      </c>
      <c r="F591" s="18">
        <v>40504</v>
      </c>
      <c r="G591" t="s">
        <v>526</v>
      </c>
      <c r="H591" s="19">
        <v>12.983000000000001</v>
      </c>
      <c r="I591" s="19">
        <v>12.932</v>
      </c>
      <c r="J591" s="19">
        <v>12.839</v>
      </c>
      <c r="K591"/>
      <c r="L591" s="20">
        <f t="shared" si="57"/>
        <v>12.839</v>
      </c>
      <c r="M591" s="21">
        <f t="shared" si="58"/>
        <v>31.863144255075088</v>
      </c>
      <c r="N591" s="22" t="str">
        <f t="shared" si="59"/>
        <v>1 years 5 months 7 days</v>
      </c>
      <c r="O591" s="23">
        <v>0</v>
      </c>
    </row>
    <row r="592" spans="1:15" x14ac:dyDescent="0.25">
      <c r="A592" s="14">
        <v>42190</v>
      </c>
      <c r="B592" s="15" t="s">
        <v>487</v>
      </c>
      <c r="C592" t="s">
        <v>524</v>
      </c>
      <c r="D592" s="16" t="s">
        <v>16</v>
      </c>
      <c r="E592" s="17" t="s">
        <v>525</v>
      </c>
      <c r="F592" s="18">
        <v>40504</v>
      </c>
      <c r="G592" t="s">
        <v>527</v>
      </c>
      <c r="H592" s="19">
        <v>13.262</v>
      </c>
      <c r="I592" s="19">
        <v>13.162000000000001</v>
      </c>
      <c r="J592" s="19"/>
      <c r="K592"/>
      <c r="L592" s="20">
        <f t="shared" si="57"/>
        <v>13.162000000000001</v>
      </c>
      <c r="M592" s="21">
        <f t="shared" si="58"/>
        <v>31.081211752842201</v>
      </c>
      <c r="N592" s="22" t="str">
        <f t="shared" si="59"/>
        <v>4 years 7 months 13 days</v>
      </c>
      <c r="O592" s="23">
        <v>0</v>
      </c>
    </row>
    <row r="593" spans="1:15" x14ac:dyDescent="0.25">
      <c r="A593" s="14">
        <v>42644</v>
      </c>
      <c r="B593" s="34" t="s">
        <v>487</v>
      </c>
      <c r="C593" t="s">
        <v>528</v>
      </c>
      <c r="D593" s="29" t="s">
        <v>16</v>
      </c>
      <c r="G593" t="s">
        <v>204</v>
      </c>
      <c r="H593" s="19">
        <v>13.653</v>
      </c>
      <c r="I593" s="19"/>
      <c r="J593" s="19"/>
      <c r="K593"/>
      <c r="L593" s="20">
        <f t="shared" si="57"/>
        <v>13.653</v>
      </c>
      <c r="M593" s="21">
        <f t="shared" si="58"/>
        <v>29.963444597590936</v>
      </c>
      <c r="N593" s="22" t="str">
        <f t="shared" si="59"/>
        <v>116 years 9 months 1 days</v>
      </c>
      <c r="O593" s="65">
        <v>0</v>
      </c>
    </row>
    <row r="594" spans="1:15" x14ac:dyDescent="0.25">
      <c r="A594" s="14">
        <v>42798</v>
      </c>
      <c r="B594" s="34" t="s">
        <v>487</v>
      </c>
      <c r="C594" t="s">
        <v>528</v>
      </c>
      <c r="D594" s="29" t="s">
        <v>16</v>
      </c>
      <c r="G594" t="s">
        <v>204</v>
      </c>
      <c r="H594" s="19">
        <v>13.506</v>
      </c>
      <c r="I594" s="19">
        <v>13.452</v>
      </c>
      <c r="J594" s="19"/>
      <c r="K594"/>
      <c r="L594" s="20">
        <f t="shared" si="57"/>
        <v>13.452</v>
      </c>
      <c r="M594" s="21">
        <f t="shared" si="58"/>
        <v>30.411158867893924</v>
      </c>
      <c r="N594" s="22" t="str">
        <f t="shared" si="59"/>
        <v>117 years 2 months 4 days</v>
      </c>
      <c r="O594" s="23">
        <v>0</v>
      </c>
    </row>
    <row r="595" spans="1:15" x14ac:dyDescent="0.25">
      <c r="A595" s="14">
        <v>42959</v>
      </c>
      <c r="B595" s="34" t="s">
        <v>487</v>
      </c>
      <c r="C595" t="s">
        <v>528</v>
      </c>
      <c r="D595" s="29" t="s">
        <v>16</v>
      </c>
      <c r="E595" s="30"/>
      <c r="F595" s="31"/>
      <c r="G595" t="s">
        <v>204</v>
      </c>
      <c r="H595" s="19">
        <v>13.34</v>
      </c>
      <c r="I595" s="19">
        <v>13.35</v>
      </c>
      <c r="J595" s="19"/>
      <c r="K595"/>
      <c r="L595" s="20">
        <f t="shared" si="57"/>
        <v>13.34</v>
      </c>
      <c r="M595" s="21">
        <f t="shared" si="58"/>
        <v>30.666484939348507</v>
      </c>
      <c r="N595" s="22" t="str">
        <f t="shared" si="59"/>
        <v>117 years 7 months 12 days</v>
      </c>
      <c r="O595" s="23">
        <v>0</v>
      </c>
    </row>
    <row r="596" spans="1:15" x14ac:dyDescent="0.25">
      <c r="A596" s="14">
        <v>42988</v>
      </c>
      <c r="B596" s="34" t="s">
        <v>487</v>
      </c>
      <c r="C596" t="s">
        <v>528</v>
      </c>
      <c r="D596" s="29" t="s">
        <v>16</v>
      </c>
      <c r="E596" s="30"/>
      <c r="F596" s="31"/>
      <c r="G596" t="s">
        <v>204</v>
      </c>
      <c r="H596" s="26">
        <v>13.446999999999999</v>
      </c>
      <c r="I596" s="26">
        <v>13.451000000000001</v>
      </c>
      <c r="J596" s="26"/>
      <c r="K596"/>
      <c r="L596" s="20">
        <f t="shared" si="57"/>
        <v>13.446999999999999</v>
      </c>
      <c r="M596" s="21">
        <f t="shared" si="58"/>
        <v>30.422466653596274</v>
      </c>
      <c r="N596" s="22" t="str">
        <f t="shared" si="59"/>
        <v>117 years 8 months 10 days</v>
      </c>
      <c r="O596" s="23">
        <v>0</v>
      </c>
    </row>
    <row r="597" spans="1:15" x14ac:dyDescent="0.25">
      <c r="A597" s="14">
        <v>43022</v>
      </c>
      <c r="B597" s="34" t="s">
        <v>487</v>
      </c>
      <c r="C597" t="s">
        <v>528</v>
      </c>
      <c r="D597" s="29" t="s">
        <v>16</v>
      </c>
      <c r="E597" s="30"/>
      <c r="F597" s="31"/>
      <c r="G597" t="s">
        <v>204</v>
      </c>
      <c r="H597" s="26">
        <v>13.244</v>
      </c>
      <c r="I597" s="26">
        <v>13.191000000000001</v>
      </c>
      <c r="J597" s="26">
        <v>12.97</v>
      </c>
      <c r="K597"/>
      <c r="L597" s="20">
        <f t="shared" si="57"/>
        <v>12.97</v>
      </c>
      <c r="M597" s="21">
        <f t="shared" si="58"/>
        <v>31.541319128057751</v>
      </c>
      <c r="N597" s="22" t="str">
        <f t="shared" si="59"/>
        <v>117 years 9 months 14 days</v>
      </c>
      <c r="O597" s="65">
        <v>0</v>
      </c>
    </row>
    <row r="598" spans="1:15" x14ac:dyDescent="0.25">
      <c r="A598" s="14">
        <v>43226</v>
      </c>
      <c r="B598" s="34" t="s">
        <v>487</v>
      </c>
      <c r="C598" t="s">
        <v>528</v>
      </c>
      <c r="D598" s="29" t="s">
        <v>16</v>
      </c>
      <c r="E598" s="30"/>
      <c r="F598" s="31"/>
      <c r="G598" t="s">
        <v>204</v>
      </c>
      <c r="H598" s="26">
        <v>14.057</v>
      </c>
      <c r="I598" s="26">
        <v>13.898</v>
      </c>
      <c r="J598" s="26">
        <v>13.861000000000001</v>
      </c>
      <c r="K598"/>
      <c r="L598" s="20">
        <f t="shared" si="57"/>
        <v>13.861000000000001</v>
      </c>
      <c r="M598" s="21">
        <f t="shared" si="58"/>
        <v>29.513809183385689</v>
      </c>
      <c r="N598" s="22" t="str">
        <f t="shared" si="59"/>
        <v>118 years 4 months 6 days</v>
      </c>
      <c r="O598" s="23">
        <v>0</v>
      </c>
    </row>
    <row r="599" spans="1:15" x14ac:dyDescent="0.25">
      <c r="A599" s="14">
        <v>43688</v>
      </c>
      <c r="B599" s="34" t="s">
        <v>487</v>
      </c>
      <c r="C599" s="32" t="s">
        <v>528</v>
      </c>
      <c r="D599" s="29" t="s">
        <v>16</v>
      </c>
      <c r="E599" s="30"/>
      <c r="F599" s="31"/>
      <c r="G599" s="32" t="s">
        <v>204</v>
      </c>
      <c r="H599" s="26">
        <v>13.414999999999999</v>
      </c>
      <c r="I599" s="26">
        <v>13.638999999999999</v>
      </c>
      <c r="J599" s="26"/>
      <c r="K599"/>
      <c r="L599" s="20">
        <f t="shared" si="57"/>
        <v>13.414999999999999</v>
      </c>
      <c r="M599" s="21">
        <f t="shared" si="58"/>
        <v>30.495036085792705</v>
      </c>
      <c r="N599" s="33" t="str">
        <f t="shared" si="59"/>
        <v>119 years 7 months 11 days</v>
      </c>
      <c r="O599" s="23">
        <v>0</v>
      </c>
    </row>
    <row r="600" spans="1:15" x14ac:dyDescent="0.25">
      <c r="A600" s="14">
        <v>41434</v>
      </c>
      <c r="B600" s="15" t="s">
        <v>487</v>
      </c>
      <c r="C600" t="s">
        <v>529</v>
      </c>
      <c r="D600" s="16" t="s">
        <v>16</v>
      </c>
      <c r="G600" t="s">
        <v>505</v>
      </c>
      <c r="H600" s="19">
        <v>13.231999999999999</v>
      </c>
      <c r="I600" s="19"/>
      <c r="J600" s="19"/>
      <c r="K600"/>
      <c r="L600" s="20">
        <f t="shared" si="57"/>
        <v>13.231999999999999</v>
      </c>
      <c r="M600" s="21">
        <f t="shared" si="58"/>
        <v>30.916785753545128</v>
      </c>
      <c r="N600" s="22" t="str">
        <f t="shared" si="59"/>
        <v>113 years 5 months 9 days</v>
      </c>
      <c r="O600" s="23">
        <v>0</v>
      </c>
    </row>
    <row r="601" spans="1:15" x14ac:dyDescent="0.25">
      <c r="A601" s="14">
        <v>41595</v>
      </c>
      <c r="B601" s="15" t="s">
        <v>487</v>
      </c>
      <c r="C601" t="s">
        <v>529</v>
      </c>
      <c r="D601" s="16" t="s">
        <v>16</v>
      </c>
      <c r="G601" t="s">
        <v>505</v>
      </c>
      <c r="H601" s="19">
        <v>14.01</v>
      </c>
      <c r="I601" s="19"/>
      <c r="J601" s="19"/>
      <c r="K601"/>
      <c r="L601" s="20">
        <f t="shared" si="57"/>
        <v>14.01</v>
      </c>
      <c r="M601" s="21">
        <f t="shared" si="58"/>
        <v>29.199922133540976</v>
      </c>
      <c r="N601" s="22" t="str">
        <f t="shared" si="59"/>
        <v>113 years 10 months 17 days</v>
      </c>
      <c r="O601" s="23">
        <v>0</v>
      </c>
    </row>
    <row r="602" spans="1:15" x14ac:dyDescent="0.25">
      <c r="A602" s="14">
        <v>42210</v>
      </c>
      <c r="B602" s="15" t="s">
        <v>487</v>
      </c>
      <c r="C602" t="s">
        <v>529</v>
      </c>
      <c r="D602" s="16" t="s">
        <v>16</v>
      </c>
      <c r="G602" t="s">
        <v>505</v>
      </c>
      <c r="H602" s="19">
        <v>13.907</v>
      </c>
      <c r="I602" s="19">
        <v>15.500999999999999</v>
      </c>
      <c r="J602" s="19"/>
      <c r="K602"/>
      <c r="L602" s="20">
        <f t="shared" si="57"/>
        <v>13.907</v>
      </c>
      <c r="M602" s="21">
        <f t="shared" si="58"/>
        <v>29.416186747027329</v>
      </c>
      <c r="N602" s="22" t="str">
        <f t="shared" si="59"/>
        <v>115 years 6 months 25 days</v>
      </c>
      <c r="O602" s="23">
        <v>0</v>
      </c>
    </row>
    <row r="603" spans="1:15" x14ac:dyDescent="0.25">
      <c r="A603" s="14">
        <v>42644</v>
      </c>
      <c r="B603" s="15" t="s">
        <v>487</v>
      </c>
      <c r="C603" t="s">
        <v>529</v>
      </c>
      <c r="D603" s="16" t="s">
        <v>16</v>
      </c>
      <c r="G603" t="s">
        <v>505</v>
      </c>
      <c r="H603" s="19">
        <v>99</v>
      </c>
      <c r="I603" s="19"/>
      <c r="J603" s="19"/>
      <c r="K603"/>
      <c r="L603" s="20"/>
      <c r="M603" s="21"/>
      <c r="N603" s="22" t="str">
        <f t="shared" si="59"/>
        <v>116 years 9 months 1 days</v>
      </c>
      <c r="O603" s="23">
        <v>0</v>
      </c>
    </row>
    <row r="604" spans="1:15" x14ac:dyDescent="0.25">
      <c r="A604" s="14">
        <v>43022</v>
      </c>
      <c r="B604" s="15" t="s">
        <v>487</v>
      </c>
      <c r="C604" t="s">
        <v>529</v>
      </c>
      <c r="D604" s="58" t="s">
        <v>16</v>
      </c>
      <c r="E604" s="30"/>
      <c r="F604" s="31"/>
      <c r="G604" t="s">
        <v>505</v>
      </c>
      <c r="H604" s="26">
        <v>15.853999999999999</v>
      </c>
      <c r="I604" s="26"/>
      <c r="J604" s="26"/>
      <c r="K604"/>
      <c r="L604" s="20">
        <f>MIN(H604:J604)</f>
        <v>15.853999999999999</v>
      </c>
      <c r="M604" s="21">
        <f>(600/5280)/(L604/3600)</f>
        <v>25.80364003348739</v>
      </c>
      <c r="N604" s="22" t="str">
        <f t="shared" si="59"/>
        <v>117 years 9 months 14 days</v>
      </c>
      <c r="O604" s="23">
        <v>0</v>
      </c>
    </row>
    <row r="605" spans="1:15" x14ac:dyDescent="0.25">
      <c r="A605" s="14">
        <v>41434</v>
      </c>
      <c r="B605" s="15" t="s">
        <v>487</v>
      </c>
      <c r="C605" t="s">
        <v>530</v>
      </c>
      <c r="D605" s="16" t="s">
        <v>16</v>
      </c>
      <c r="F605" s="18">
        <v>40720</v>
      </c>
      <c r="G605" t="s">
        <v>505</v>
      </c>
      <c r="H605" s="19" t="s">
        <v>64</v>
      </c>
      <c r="I605" s="19" t="s">
        <v>64</v>
      </c>
      <c r="J605" s="19">
        <v>99</v>
      </c>
      <c r="K605"/>
      <c r="L605" s="20"/>
      <c r="M605" s="21"/>
      <c r="N605" s="22" t="str">
        <f t="shared" si="59"/>
        <v>1 years 11 months 14 days</v>
      </c>
      <c r="O605" s="23">
        <v>0</v>
      </c>
    </row>
    <row r="606" spans="1:15" x14ac:dyDescent="0.25">
      <c r="A606" s="14">
        <v>41595</v>
      </c>
      <c r="B606" s="15" t="s">
        <v>487</v>
      </c>
      <c r="C606" t="s">
        <v>530</v>
      </c>
      <c r="D606" s="16" t="s">
        <v>16</v>
      </c>
      <c r="F606" s="18">
        <v>40720</v>
      </c>
      <c r="G606" t="s">
        <v>505</v>
      </c>
      <c r="H606" s="26" t="s">
        <v>64</v>
      </c>
      <c r="I606" s="26">
        <v>12.183999999999999</v>
      </c>
      <c r="J606" s="26">
        <v>12.355</v>
      </c>
      <c r="K606"/>
      <c r="L606" s="20">
        <f>MIN(H606:J606)</f>
        <v>12.183999999999999</v>
      </c>
      <c r="M606" s="21">
        <f>(600/5280)/(L606/3600)</f>
        <v>33.576075926699694</v>
      </c>
      <c r="N606" s="22" t="str">
        <f t="shared" si="59"/>
        <v>2 years 4 months 22 days</v>
      </c>
      <c r="O606" s="23">
        <v>0</v>
      </c>
    </row>
    <row r="607" spans="1:15" x14ac:dyDescent="0.25">
      <c r="A607" s="14">
        <v>42190</v>
      </c>
      <c r="B607" s="15" t="s">
        <v>487</v>
      </c>
      <c r="C607" t="s">
        <v>530</v>
      </c>
      <c r="D607" s="16" t="s">
        <v>16</v>
      </c>
      <c r="F607" s="18">
        <v>40720</v>
      </c>
      <c r="G607" t="s">
        <v>505</v>
      </c>
      <c r="H607" s="19">
        <v>12.452999999999999</v>
      </c>
      <c r="I607" s="19">
        <v>12.407999999999999</v>
      </c>
      <c r="J607" s="19">
        <v>12.478</v>
      </c>
      <c r="K607"/>
      <c r="L607" s="20">
        <f>MIN(H607:J607)</f>
        <v>12.407999999999999</v>
      </c>
      <c r="M607" s="21">
        <f>(600/5280)/(L607/3600)</f>
        <v>32.969931422542643</v>
      </c>
      <c r="N607" s="22" t="str">
        <f t="shared" si="59"/>
        <v>4 years 0 months 9 days</v>
      </c>
      <c r="O607" s="23">
        <v>0</v>
      </c>
    </row>
    <row r="608" spans="1:15" x14ac:dyDescent="0.25">
      <c r="A608" s="14">
        <v>42210</v>
      </c>
      <c r="B608" s="15" t="s">
        <v>487</v>
      </c>
      <c r="C608" t="s">
        <v>530</v>
      </c>
      <c r="D608" s="16" t="s">
        <v>16</v>
      </c>
      <c r="F608" s="18">
        <v>40720</v>
      </c>
      <c r="G608" t="s">
        <v>505</v>
      </c>
      <c r="H608" s="19">
        <v>12.725</v>
      </c>
      <c r="I608" s="19"/>
      <c r="J608" s="19"/>
      <c r="K608" t="s">
        <v>96</v>
      </c>
      <c r="L608" s="20">
        <f>MIN(H608:J608)</f>
        <v>12.725</v>
      </c>
      <c r="M608" s="21">
        <f>(600/5280)/(L608/3600)</f>
        <v>32.148597963922128</v>
      </c>
      <c r="N608" s="22" t="str">
        <f t="shared" si="59"/>
        <v>4 years 0 months 29 days</v>
      </c>
      <c r="O608" s="23">
        <v>0</v>
      </c>
    </row>
    <row r="609" spans="1:15" x14ac:dyDescent="0.25">
      <c r="A609" s="14">
        <v>42644</v>
      </c>
      <c r="B609" s="15" t="s">
        <v>487</v>
      </c>
      <c r="C609" t="s">
        <v>530</v>
      </c>
      <c r="D609" s="16" t="s">
        <v>16</v>
      </c>
      <c r="F609" s="18">
        <v>40720</v>
      </c>
      <c r="G609" t="s">
        <v>505</v>
      </c>
      <c r="H609" s="19">
        <v>13.377000000000001</v>
      </c>
      <c r="I609" s="19"/>
      <c r="J609" s="19"/>
      <c r="K609"/>
      <c r="L609" s="20">
        <f>MIN(H609:J609)</f>
        <v>13.377000000000001</v>
      </c>
      <c r="M609" s="21">
        <f>(600/5280)/(L609/3600)</f>
        <v>30.581663234724456</v>
      </c>
      <c r="N609" s="22" t="str">
        <f t="shared" si="59"/>
        <v>5 years 3 months 5 days</v>
      </c>
      <c r="O609" s="23">
        <v>0</v>
      </c>
    </row>
    <row r="610" spans="1:15" x14ac:dyDescent="0.25">
      <c r="A610" s="14">
        <v>43022</v>
      </c>
      <c r="B610" s="15" t="s">
        <v>487</v>
      </c>
      <c r="C610" t="s">
        <v>530</v>
      </c>
      <c r="D610" s="58" t="s">
        <v>16</v>
      </c>
      <c r="E610" s="30"/>
      <c r="F610" s="18">
        <v>40720</v>
      </c>
      <c r="G610" t="s">
        <v>505</v>
      </c>
      <c r="H610" s="26">
        <v>99</v>
      </c>
      <c r="I610" s="26"/>
      <c r="J610" s="26"/>
      <c r="K610"/>
      <c r="L610" s="20"/>
      <c r="M610" s="21"/>
      <c r="N610" s="22" t="str">
        <f t="shared" si="59"/>
        <v>6 years 3 months 18 days</v>
      </c>
      <c r="O610" s="23">
        <v>0</v>
      </c>
    </row>
    <row r="611" spans="1:15" x14ac:dyDescent="0.25">
      <c r="A611" s="14">
        <v>41104</v>
      </c>
      <c r="B611" s="15" t="s">
        <v>487</v>
      </c>
      <c r="C611" t="s">
        <v>531</v>
      </c>
      <c r="D611" s="16" t="s">
        <v>16</v>
      </c>
      <c r="G611" t="s">
        <v>532</v>
      </c>
      <c r="H611" s="19">
        <v>12.718999999999999</v>
      </c>
      <c r="I611" s="19">
        <v>12.769</v>
      </c>
      <c r="J611" s="19">
        <v>12.913</v>
      </c>
      <c r="K611"/>
      <c r="L611" s="20">
        <f t="shared" ref="L611:L619" si="60">MIN(H611:J611)</f>
        <v>12.718999999999999</v>
      </c>
      <c r="M611" s="21">
        <f t="shared" ref="M611:M619" si="61">(600/5280)/(L611/3600)</f>
        <v>32.163763589190118</v>
      </c>
      <c r="N611" s="22" t="str">
        <f t="shared" si="59"/>
        <v>112 years 6 months 14 days</v>
      </c>
      <c r="O611" s="23">
        <v>0</v>
      </c>
    </row>
    <row r="612" spans="1:15" x14ac:dyDescent="0.25">
      <c r="A612" s="14">
        <v>41208</v>
      </c>
      <c r="B612" s="15" t="s">
        <v>487</v>
      </c>
      <c r="C612" t="s">
        <v>531</v>
      </c>
      <c r="D612" s="16" t="s">
        <v>16</v>
      </c>
      <c r="G612" t="s">
        <v>532</v>
      </c>
      <c r="H612" s="19">
        <v>13.775</v>
      </c>
      <c r="I612" s="19">
        <v>12.305</v>
      </c>
      <c r="J612" s="19">
        <v>12.404999999999999</v>
      </c>
      <c r="K612"/>
      <c r="L612" s="20">
        <f t="shared" si="60"/>
        <v>12.305</v>
      </c>
      <c r="M612" s="21">
        <f t="shared" si="61"/>
        <v>33.245908906209593</v>
      </c>
      <c r="N612" s="22" t="str">
        <f t="shared" si="59"/>
        <v>112 years 9 months 26 days</v>
      </c>
      <c r="O612" s="23">
        <v>0</v>
      </c>
    </row>
    <row r="613" spans="1:15" x14ac:dyDescent="0.25">
      <c r="A613" s="14">
        <v>43688</v>
      </c>
      <c r="B613" s="34" t="s">
        <v>487</v>
      </c>
      <c r="C613" s="32" t="s">
        <v>533</v>
      </c>
      <c r="D613" s="29" t="s">
        <v>16</v>
      </c>
      <c r="E613" s="30"/>
      <c r="F613" s="31"/>
      <c r="G613" s="20" t="s">
        <v>204</v>
      </c>
      <c r="H613" s="26">
        <v>99</v>
      </c>
      <c r="I613" s="26">
        <v>99</v>
      </c>
      <c r="J613" s="26"/>
      <c r="K613" t="s">
        <v>301</v>
      </c>
      <c r="L613" s="20">
        <f t="shared" si="60"/>
        <v>99</v>
      </c>
      <c r="M613" s="21">
        <f t="shared" si="61"/>
        <v>4.1322314049586772</v>
      </c>
      <c r="N613" s="33" t="str">
        <f t="shared" si="59"/>
        <v>119 years 7 months 11 days</v>
      </c>
      <c r="O613" s="23">
        <v>0</v>
      </c>
    </row>
    <row r="614" spans="1:15" x14ac:dyDescent="0.25">
      <c r="A614" s="14">
        <v>41104</v>
      </c>
      <c r="B614" s="15" t="s">
        <v>487</v>
      </c>
      <c r="C614" t="s">
        <v>534</v>
      </c>
      <c r="D614" s="16" t="s">
        <v>16</v>
      </c>
      <c r="G614" t="s">
        <v>535</v>
      </c>
      <c r="H614" s="19" t="s">
        <v>151</v>
      </c>
      <c r="I614" s="19">
        <v>12.894</v>
      </c>
      <c r="J614" s="19">
        <v>13.026</v>
      </c>
      <c r="K614"/>
      <c r="L614" s="20">
        <f t="shared" si="60"/>
        <v>12.894</v>
      </c>
      <c r="M614" s="21">
        <f t="shared" si="61"/>
        <v>31.727230424298828</v>
      </c>
      <c r="N614" s="22" t="str">
        <f t="shared" si="59"/>
        <v>112 years 6 months 14 days</v>
      </c>
      <c r="O614" s="23">
        <v>0</v>
      </c>
    </row>
    <row r="615" spans="1:15" x14ac:dyDescent="0.25">
      <c r="A615" s="14">
        <v>41208</v>
      </c>
      <c r="B615" s="15" t="s">
        <v>487</v>
      </c>
      <c r="C615" t="s">
        <v>534</v>
      </c>
      <c r="D615" s="16" t="s">
        <v>16</v>
      </c>
      <c r="G615" t="s">
        <v>535</v>
      </c>
      <c r="H615" s="19">
        <v>13.212</v>
      </c>
      <c r="I615" s="19">
        <v>13.013</v>
      </c>
      <c r="J615" s="19">
        <v>13.081</v>
      </c>
      <c r="K615"/>
      <c r="L615" s="20">
        <f t="shared" si="60"/>
        <v>13.013</v>
      </c>
      <c r="M615" s="21">
        <f t="shared" si="61"/>
        <v>31.437094374157308</v>
      </c>
      <c r="N615" s="22" t="str">
        <f t="shared" si="59"/>
        <v>112 years 9 months 26 days</v>
      </c>
      <c r="O615" s="23">
        <v>0</v>
      </c>
    </row>
    <row r="616" spans="1:15" x14ac:dyDescent="0.25">
      <c r="A616" s="14">
        <v>42190</v>
      </c>
      <c r="B616" s="15" t="s">
        <v>487</v>
      </c>
      <c r="C616" t="s">
        <v>536</v>
      </c>
      <c r="D616" s="16" t="s">
        <v>16</v>
      </c>
      <c r="F616" s="18">
        <v>41518</v>
      </c>
      <c r="G616" t="s">
        <v>527</v>
      </c>
      <c r="H616" s="19">
        <v>13.266999999999999</v>
      </c>
      <c r="I616" s="19">
        <v>12.92</v>
      </c>
      <c r="J616" s="19">
        <v>13.069000000000001</v>
      </c>
      <c r="K616"/>
      <c r="L616" s="20">
        <f t="shared" si="60"/>
        <v>12.92</v>
      </c>
      <c r="M616" s="21">
        <f t="shared" si="61"/>
        <v>31.663383056571909</v>
      </c>
      <c r="N616" s="22" t="str">
        <f t="shared" si="59"/>
        <v>1 years 10 months 4 days</v>
      </c>
      <c r="O616" s="23">
        <v>0</v>
      </c>
    </row>
    <row r="617" spans="1:15" x14ac:dyDescent="0.25">
      <c r="A617" s="14">
        <v>41846</v>
      </c>
      <c r="B617" s="15" t="s">
        <v>487</v>
      </c>
      <c r="C617" t="s">
        <v>537</v>
      </c>
      <c r="D617" s="16" t="s">
        <v>16</v>
      </c>
      <c r="E617" s="30"/>
      <c r="F617" s="57">
        <v>41302</v>
      </c>
      <c r="G617" t="s">
        <v>538</v>
      </c>
      <c r="H617" s="60" t="s">
        <v>151</v>
      </c>
      <c r="I617" s="60">
        <v>13.436</v>
      </c>
      <c r="J617" s="60"/>
      <c r="K617"/>
      <c r="L617" s="20">
        <f t="shared" si="60"/>
        <v>13.436</v>
      </c>
      <c r="M617" s="21">
        <f t="shared" si="61"/>
        <v>30.447373406587456</v>
      </c>
      <c r="N617" s="22" t="str">
        <f t="shared" si="59"/>
        <v>1 years 5 months 28 days</v>
      </c>
      <c r="O617" s="23">
        <v>0</v>
      </c>
    </row>
    <row r="618" spans="1:15" x14ac:dyDescent="0.25">
      <c r="A618" s="14">
        <v>41902</v>
      </c>
      <c r="B618" s="15" t="s">
        <v>487</v>
      </c>
      <c r="C618" t="s">
        <v>537</v>
      </c>
      <c r="D618" s="16" t="s">
        <v>16</v>
      </c>
      <c r="E618" s="30"/>
      <c r="F618" s="57">
        <v>41302</v>
      </c>
      <c r="G618" t="s">
        <v>538</v>
      </c>
      <c r="H618" s="60">
        <v>13.496</v>
      </c>
      <c r="I618" s="60">
        <v>13.423</v>
      </c>
      <c r="J618" s="60">
        <v>15.41</v>
      </c>
      <c r="K618"/>
      <c r="L618" s="20">
        <f t="shared" si="60"/>
        <v>13.423</v>
      </c>
      <c r="M618" s="21">
        <f t="shared" si="61"/>
        <v>30.476861289645317</v>
      </c>
      <c r="N618" s="22" t="str">
        <f t="shared" si="59"/>
        <v>1 years 7 months 23 days</v>
      </c>
      <c r="O618" s="23">
        <v>0</v>
      </c>
    </row>
    <row r="619" spans="1:15" x14ac:dyDescent="0.25">
      <c r="A619" s="14">
        <v>41434</v>
      </c>
      <c r="B619" s="15" t="s">
        <v>487</v>
      </c>
      <c r="C619" t="s">
        <v>539</v>
      </c>
      <c r="D619" s="16" t="s">
        <v>16</v>
      </c>
      <c r="G619" s="20" t="s">
        <v>522</v>
      </c>
      <c r="H619" s="19">
        <v>12.952</v>
      </c>
      <c r="I619" s="19">
        <v>12.807</v>
      </c>
      <c r="J619" s="19"/>
      <c r="K619" s="20"/>
      <c r="L619" s="20">
        <f t="shared" si="60"/>
        <v>12.807</v>
      </c>
      <c r="M619" s="21">
        <f t="shared" si="61"/>
        <v>31.942758576630677</v>
      </c>
      <c r="N619" s="22" t="str">
        <f t="shared" si="59"/>
        <v>113 years 5 months 9 days</v>
      </c>
      <c r="O619" s="23">
        <v>0</v>
      </c>
    </row>
    <row r="620" spans="1:15" x14ac:dyDescent="0.25">
      <c r="A620" s="14">
        <v>43492</v>
      </c>
      <c r="B620" s="27" t="s">
        <v>540</v>
      </c>
      <c r="C620" s="28" t="s">
        <v>518</v>
      </c>
      <c r="D620" s="25"/>
      <c r="E620" s="21"/>
      <c r="F620" s="21"/>
      <c r="G620" s="32" t="s">
        <v>290</v>
      </c>
      <c r="H620" s="26">
        <v>14.231999999999999</v>
      </c>
      <c r="I620" s="26">
        <v>14.13</v>
      </c>
      <c r="J620" s="26"/>
      <c r="K620"/>
      <c r="L620" s="20">
        <v>14.13</v>
      </c>
      <c r="M620" s="21">
        <v>28.951939779965254</v>
      </c>
      <c r="N620" s="33" t="str">
        <f t="shared" si="59"/>
        <v>119 years 0 months 27 days</v>
      </c>
      <c r="O620" s="23">
        <v>0</v>
      </c>
    </row>
    <row r="621" spans="1:15" x14ac:dyDescent="0.25">
      <c r="A621" s="14">
        <v>41057</v>
      </c>
      <c r="B621" s="15" t="s">
        <v>541</v>
      </c>
      <c r="C621" t="s">
        <v>542</v>
      </c>
      <c r="D621" s="16" t="s">
        <v>16</v>
      </c>
      <c r="E621" s="17" t="s">
        <v>543</v>
      </c>
      <c r="G621" t="s">
        <v>544</v>
      </c>
      <c r="H621" s="19">
        <v>13.458</v>
      </c>
      <c r="I621" s="19">
        <v>13.353</v>
      </c>
      <c r="J621" s="19"/>
      <c r="K621"/>
      <c r="L621" s="20">
        <f t="shared" ref="L621:L626" si="62">MIN(H621:J621)</f>
        <v>13.353</v>
      </c>
      <c r="M621" s="21">
        <f t="shared" ref="M621:M626" si="63">(600/5280)/(L621/3600)</f>
        <v>30.636629153816301</v>
      </c>
      <c r="N621" s="22" t="str">
        <f t="shared" si="59"/>
        <v>112 years 4 months 28 days</v>
      </c>
      <c r="O621" s="23">
        <v>0</v>
      </c>
    </row>
    <row r="622" spans="1:15" x14ac:dyDescent="0.25">
      <c r="A622" s="14">
        <v>41104</v>
      </c>
      <c r="B622" s="15" t="s">
        <v>541</v>
      </c>
      <c r="C622" t="s">
        <v>542</v>
      </c>
      <c r="D622" s="16" t="s">
        <v>16</v>
      </c>
      <c r="E622" s="17" t="s">
        <v>543</v>
      </c>
      <c r="G622" t="s">
        <v>544</v>
      </c>
      <c r="H622" s="19">
        <v>13.12</v>
      </c>
      <c r="I622" s="19">
        <v>13.205</v>
      </c>
      <c r="J622" s="19">
        <v>13.257</v>
      </c>
      <c r="K622"/>
      <c r="L622" s="20">
        <f t="shared" si="62"/>
        <v>13.12</v>
      </c>
      <c r="M622" s="21">
        <f t="shared" si="63"/>
        <v>31.180709534368074</v>
      </c>
      <c r="N622" s="22" t="str">
        <f t="shared" si="59"/>
        <v>112 years 6 months 14 days</v>
      </c>
      <c r="O622" s="23">
        <v>0</v>
      </c>
    </row>
    <row r="623" spans="1:15" x14ac:dyDescent="0.25">
      <c r="A623" s="14">
        <v>40972</v>
      </c>
      <c r="B623" s="15" t="s">
        <v>541</v>
      </c>
      <c r="C623" t="s">
        <v>545</v>
      </c>
      <c r="D623" s="16" t="s">
        <v>16</v>
      </c>
      <c r="G623" t="s">
        <v>283</v>
      </c>
      <c r="H623" s="19" t="s">
        <v>151</v>
      </c>
      <c r="I623" s="19">
        <v>12.281000000000001</v>
      </c>
      <c r="J623" s="19"/>
      <c r="K623"/>
      <c r="L623" s="20">
        <f t="shared" si="62"/>
        <v>12.281000000000001</v>
      </c>
      <c r="M623" s="21">
        <f t="shared" si="63"/>
        <v>33.310879333190215</v>
      </c>
      <c r="N623" s="22" t="str">
        <f t="shared" si="59"/>
        <v>112 years 2 months 4 days</v>
      </c>
      <c r="O623" s="23">
        <v>0</v>
      </c>
    </row>
    <row r="624" spans="1:15" x14ac:dyDescent="0.25">
      <c r="A624" s="14">
        <v>41104</v>
      </c>
      <c r="B624" s="15" t="s">
        <v>541</v>
      </c>
      <c r="C624" t="s">
        <v>545</v>
      </c>
      <c r="D624" s="16" t="s">
        <v>16</v>
      </c>
      <c r="G624" t="s">
        <v>283</v>
      </c>
      <c r="H624" s="19">
        <v>11.935</v>
      </c>
      <c r="I624" s="19"/>
      <c r="J624" s="19"/>
      <c r="K624"/>
      <c r="L624" s="20">
        <f t="shared" si="62"/>
        <v>11.935</v>
      </c>
      <c r="M624" s="21">
        <f t="shared" si="63"/>
        <v>34.276573866016676</v>
      </c>
      <c r="N624" s="22" t="str">
        <f t="shared" si="59"/>
        <v>112 years 6 months 14 days</v>
      </c>
      <c r="O624" s="23">
        <v>0</v>
      </c>
    </row>
    <row r="625" spans="1:15" x14ac:dyDescent="0.25">
      <c r="A625" s="14">
        <v>41434</v>
      </c>
      <c r="B625" s="15" t="s">
        <v>541</v>
      </c>
      <c r="C625" t="s">
        <v>545</v>
      </c>
      <c r="D625" s="16" t="s">
        <v>16</v>
      </c>
      <c r="G625" t="s">
        <v>546</v>
      </c>
      <c r="H625" s="19">
        <v>13.500999999999999</v>
      </c>
      <c r="I625" s="19">
        <v>13.65</v>
      </c>
      <c r="J625" s="19">
        <v>13.798999999999999</v>
      </c>
      <c r="K625"/>
      <c r="L625" s="20">
        <f t="shared" si="62"/>
        <v>13.500999999999999</v>
      </c>
      <c r="M625" s="21">
        <f t="shared" si="63"/>
        <v>30.300785800378424</v>
      </c>
      <c r="N625" s="22" t="str">
        <f t="shared" si="59"/>
        <v>113 years 5 months 9 days</v>
      </c>
      <c r="O625" s="23">
        <v>0</v>
      </c>
    </row>
    <row r="626" spans="1:15" x14ac:dyDescent="0.25">
      <c r="A626" s="14">
        <v>41511</v>
      </c>
      <c r="B626" s="15" t="s">
        <v>541</v>
      </c>
      <c r="C626" t="s">
        <v>545</v>
      </c>
      <c r="D626" s="16" t="s">
        <v>16</v>
      </c>
      <c r="G626" t="s">
        <v>546</v>
      </c>
      <c r="H626" s="19">
        <v>14.43</v>
      </c>
      <c r="I626" s="19">
        <v>13.84</v>
      </c>
      <c r="J626" s="19"/>
      <c r="K626"/>
      <c r="L626" s="20">
        <f t="shared" si="62"/>
        <v>13.84</v>
      </c>
      <c r="M626" s="21">
        <f t="shared" si="63"/>
        <v>29.558591697320018</v>
      </c>
      <c r="N626" s="22" t="str">
        <f t="shared" si="59"/>
        <v>113 years 7 months 25 days</v>
      </c>
      <c r="O626" s="23">
        <v>0</v>
      </c>
    </row>
    <row r="627" spans="1:15" x14ac:dyDescent="0.25">
      <c r="A627" s="14">
        <v>41511</v>
      </c>
      <c r="B627" s="15" t="s">
        <v>541</v>
      </c>
      <c r="C627" t="s">
        <v>547</v>
      </c>
      <c r="D627" s="16" t="s">
        <v>16</v>
      </c>
      <c r="E627" s="17" t="s">
        <v>548</v>
      </c>
      <c r="G627" t="s">
        <v>546</v>
      </c>
      <c r="H627" s="19" t="s">
        <v>64</v>
      </c>
      <c r="I627" s="19"/>
      <c r="J627" s="19">
        <v>99</v>
      </c>
      <c r="K627"/>
      <c r="L627" s="20"/>
      <c r="M627" s="21"/>
      <c r="N627" s="22" t="str">
        <f t="shared" si="59"/>
        <v>113 years 7 months 25 days</v>
      </c>
      <c r="O627" s="23">
        <v>0</v>
      </c>
    </row>
    <row r="628" spans="1:15" x14ac:dyDescent="0.25">
      <c r="A628" s="14">
        <v>41057</v>
      </c>
      <c r="B628" s="15" t="s">
        <v>541</v>
      </c>
      <c r="C628" t="s">
        <v>549</v>
      </c>
      <c r="D628" s="16" t="s">
        <v>16</v>
      </c>
      <c r="E628" s="17" t="s">
        <v>550</v>
      </c>
      <c r="G628" t="s">
        <v>544</v>
      </c>
      <c r="H628" s="19">
        <v>12.526</v>
      </c>
      <c r="I628" s="19">
        <v>12.823</v>
      </c>
      <c r="J628" s="19"/>
      <c r="K628"/>
      <c r="L628" s="20">
        <f t="shared" ref="L628:L635" si="64">MIN(H628:J628)</f>
        <v>12.526</v>
      </c>
      <c r="M628" s="21">
        <f t="shared" ref="M628:M635" si="65">(600/5280)/(L628/3600)</f>
        <v>32.659341297374191</v>
      </c>
      <c r="N628" s="22" t="str">
        <f t="shared" si="59"/>
        <v>112 years 4 months 28 days</v>
      </c>
      <c r="O628" s="23">
        <v>0</v>
      </c>
    </row>
    <row r="629" spans="1:15" x14ac:dyDescent="0.25">
      <c r="A629" s="14">
        <v>41104</v>
      </c>
      <c r="B629" s="15" t="s">
        <v>541</v>
      </c>
      <c r="C629" t="s">
        <v>549</v>
      </c>
      <c r="D629" s="16" t="s">
        <v>16</v>
      </c>
      <c r="E629" s="17" t="s">
        <v>550</v>
      </c>
      <c r="G629" t="s">
        <v>544</v>
      </c>
      <c r="H629" s="19">
        <v>12.377000000000001</v>
      </c>
      <c r="I629" s="19">
        <v>12.414</v>
      </c>
      <c r="J629" s="19"/>
      <c r="K629"/>
      <c r="L629" s="20">
        <f t="shared" si="64"/>
        <v>12.377000000000001</v>
      </c>
      <c r="M629" s="21">
        <f t="shared" si="65"/>
        <v>33.052509419965183</v>
      </c>
      <c r="N629" s="22" t="str">
        <f t="shared" si="59"/>
        <v>112 years 6 months 14 days</v>
      </c>
      <c r="O629" s="23">
        <v>0</v>
      </c>
    </row>
    <row r="630" spans="1:15" x14ac:dyDescent="0.25">
      <c r="A630" s="35">
        <v>41057</v>
      </c>
      <c r="B630" s="36" t="s">
        <v>541</v>
      </c>
      <c r="C630" s="37" t="s">
        <v>551</v>
      </c>
      <c r="D630" s="38" t="s">
        <v>16</v>
      </c>
      <c r="E630" s="39" t="s">
        <v>552</v>
      </c>
      <c r="F630" s="40"/>
      <c r="G630" s="37" t="s">
        <v>553</v>
      </c>
      <c r="H630" s="41">
        <v>11.153</v>
      </c>
      <c r="I630" s="41">
        <v>11.087</v>
      </c>
      <c r="J630" s="41"/>
      <c r="K630" s="37"/>
      <c r="L630" s="42">
        <f t="shared" si="64"/>
        <v>11.087</v>
      </c>
      <c r="M630" s="43">
        <f t="shared" si="65"/>
        <v>36.898251022901519</v>
      </c>
      <c r="N630" s="22" t="str">
        <f t="shared" si="59"/>
        <v>112 years 4 months 28 days</v>
      </c>
      <c r="O630" s="23">
        <v>0</v>
      </c>
    </row>
    <row r="631" spans="1:15" x14ac:dyDescent="0.25">
      <c r="A631" s="14">
        <v>41057</v>
      </c>
      <c r="B631" s="15" t="s">
        <v>541</v>
      </c>
      <c r="C631" t="s">
        <v>554</v>
      </c>
      <c r="D631" s="16" t="s">
        <v>16</v>
      </c>
      <c r="E631" s="17" t="s">
        <v>555</v>
      </c>
      <c r="G631" t="s">
        <v>553</v>
      </c>
      <c r="H631" s="19">
        <v>11.795</v>
      </c>
      <c r="I631" s="19">
        <v>11.935</v>
      </c>
      <c r="J631" s="19"/>
      <c r="K631"/>
      <c r="L631" s="20">
        <f t="shared" si="64"/>
        <v>11.795</v>
      </c>
      <c r="M631" s="21">
        <f t="shared" si="65"/>
        <v>34.68341747273498</v>
      </c>
      <c r="N631" s="22" t="str">
        <f t="shared" si="59"/>
        <v>112 years 4 months 28 days</v>
      </c>
      <c r="O631" s="23">
        <v>0</v>
      </c>
    </row>
    <row r="632" spans="1:15" x14ac:dyDescent="0.25">
      <c r="A632" s="14">
        <v>41434</v>
      </c>
      <c r="B632" s="15" t="s">
        <v>541</v>
      </c>
      <c r="C632" t="s">
        <v>556</v>
      </c>
      <c r="D632" s="16" t="s">
        <v>16</v>
      </c>
      <c r="E632" s="17" t="s">
        <v>557</v>
      </c>
      <c r="G632" t="s">
        <v>546</v>
      </c>
      <c r="H632" s="19">
        <v>12.781000000000001</v>
      </c>
      <c r="I632" s="19">
        <v>12.79</v>
      </c>
      <c r="J632" s="19">
        <v>12.723000000000001</v>
      </c>
      <c r="K632"/>
      <c r="L632" s="20">
        <f t="shared" si="64"/>
        <v>12.723000000000001</v>
      </c>
      <c r="M632" s="21">
        <f t="shared" si="65"/>
        <v>32.153651583031447</v>
      </c>
      <c r="N632" s="22" t="str">
        <f t="shared" si="59"/>
        <v>113 years 5 months 9 days</v>
      </c>
      <c r="O632" s="23">
        <v>0</v>
      </c>
    </row>
    <row r="633" spans="1:15" x14ac:dyDescent="0.25">
      <c r="A633" s="14">
        <v>41511</v>
      </c>
      <c r="B633" s="15" t="s">
        <v>541</v>
      </c>
      <c r="C633" t="s">
        <v>556</v>
      </c>
      <c r="D633" s="16" t="s">
        <v>16</v>
      </c>
      <c r="E633" s="17" t="s">
        <v>557</v>
      </c>
      <c r="G633" t="s">
        <v>546</v>
      </c>
      <c r="H633" s="19">
        <v>12.84</v>
      </c>
      <c r="I633" s="19">
        <v>12.742000000000001</v>
      </c>
      <c r="J633" s="19"/>
      <c r="K633"/>
      <c r="L633" s="20">
        <f t="shared" si="64"/>
        <v>12.742000000000001</v>
      </c>
      <c r="M633" s="21">
        <f t="shared" si="65"/>
        <v>32.105706254191574</v>
      </c>
      <c r="N633" s="22" t="str">
        <f t="shared" si="59"/>
        <v>113 years 7 months 25 days</v>
      </c>
      <c r="O633" s="23">
        <v>0</v>
      </c>
    </row>
    <row r="634" spans="1:15" x14ac:dyDescent="0.25">
      <c r="A634" s="14">
        <v>41434</v>
      </c>
      <c r="B634" s="15" t="s">
        <v>541</v>
      </c>
      <c r="C634" t="s">
        <v>558</v>
      </c>
      <c r="D634" s="16" t="s">
        <v>16</v>
      </c>
      <c r="E634" s="17" t="s">
        <v>559</v>
      </c>
      <c r="G634" t="s">
        <v>546</v>
      </c>
      <c r="H634" s="19">
        <v>13.115</v>
      </c>
      <c r="I634" s="19">
        <v>12.909000000000001</v>
      </c>
      <c r="J634" s="19">
        <v>13.01</v>
      </c>
      <c r="K634"/>
      <c r="L634" s="20">
        <f t="shared" si="64"/>
        <v>12.909000000000001</v>
      </c>
      <c r="M634" s="21">
        <f t="shared" si="65"/>
        <v>31.690364016648001</v>
      </c>
      <c r="N634" s="22" t="str">
        <f t="shared" si="59"/>
        <v>113 years 5 months 9 days</v>
      </c>
      <c r="O634" s="23">
        <v>0</v>
      </c>
    </row>
    <row r="635" spans="1:15" x14ac:dyDescent="0.25">
      <c r="A635" s="14">
        <v>41511</v>
      </c>
      <c r="B635" s="15" t="s">
        <v>541</v>
      </c>
      <c r="C635" t="s">
        <v>558</v>
      </c>
      <c r="D635" s="16" t="s">
        <v>16</v>
      </c>
      <c r="E635" s="17" t="s">
        <v>559</v>
      </c>
      <c r="G635" t="s">
        <v>546</v>
      </c>
      <c r="H635" s="19">
        <v>12.534000000000001</v>
      </c>
      <c r="I635" s="19">
        <v>13.09</v>
      </c>
      <c r="J635" s="19"/>
      <c r="K635"/>
      <c r="L635" s="20">
        <f t="shared" si="64"/>
        <v>12.534000000000001</v>
      </c>
      <c r="M635" s="21">
        <f t="shared" si="65"/>
        <v>32.638496018103481</v>
      </c>
      <c r="N635" s="22" t="str">
        <f t="shared" si="59"/>
        <v>113 years 7 months 25 days</v>
      </c>
      <c r="O635" s="23">
        <v>0</v>
      </c>
    </row>
    <row r="636" spans="1:15" x14ac:dyDescent="0.25">
      <c r="A636" s="14">
        <v>41784</v>
      </c>
      <c r="B636" s="15" t="s">
        <v>541</v>
      </c>
      <c r="C636" t="s">
        <v>560</v>
      </c>
      <c r="D636" s="16" t="s">
        <v>16</v>
      </c>
      <c r="G636" t="s">
        <v>553</v>
      </c>
      <c r="H636" s="19"/>
      <c r="I636" s="19"/>
      <c r="J636" s="19"/>
      <c r="K636" t="s">
        <v>64</v>
      </c>
      <c r="L636" s="20"/>
      <c r="M636" s="21"/>
      <c r="N636" s="22" t="str">
        <f t="shared" si="59"/>
        <v>114 years 4 months 25 days</v>
      </c>
      <c r="O636" s="23">
        <v>0</v>
      </c>
    </row>
    <row r="637" spans="1:15" x14ac:dyDescent="0.25">
      <c r="A637" s="14">
        <v>42988</v>
      </c>
      <c r="B637" s="15" t="s">
        <v>541</v>
      </c>
      <c r="C637" t="s">
        <v>561</v>
      </c>
      <c r="D637" s="58" t="s">
        <v>16</v>
      </c>
      <c r="E637" s="30"/>
      <c r="F637" s="31"/>
      <c r="G637" t="s">
        <v>562</v>
      </c>
      <c r="H637" s="26">
        <v>11.728999999999999</v>
      </c>
      <c r="I637" s="26">
        <v>11.871</v>
      </c>
      <c r="J637" s="26">
        <v>11.744999999999999</v>
      </c>
      <c r="K637"/>
      <c r="L637" s="20">
        <f>MIN(H637:J637)</f>
        <v>11.728999999999999</v>
      </c>
      <c r="M637" s="21">
        <f>(600/5280)/(L637/3600)</f>
        <v>34.878583774482827</v>
      </c>
      <c r="N637" s="22" t="str">
        <f t="shared" si="59"/>
        <v>117 years 8 months 10 days</v>
      </c>
      <c r="O637" s="23">
        <v>0</v>
      </c>
    </row>
    <row r="638" spans="1:15" x14ac:dyDescent="0.25">
      <c r="A638" s="14">
        <v>43226</v>
      </c>
      <c r="B638" s="15" t="s">
        <v>541</v>
      </c>
      <c r="C638" t="s">
        <v>561</v>
      </c>
      <c r="D638" s="29" t="s">
        <v>16</v>
      </c>
      <c r="E638" s="30"/>
      <c r="F638" s="31"/>
      <c r="G638" t="s">
        <v>562</v>
      </c>
      <c r="H638" s="26">
        <v>11.323</v>
      </c>
      <c r="I638" s="26"/>
      <c r="J638" s="26"/>
      <c r="K638"/>
      <c r="L638" s="20">
        <f>MIN(H638:J638)</f>
        <v>11.323</v>
      </c>
      <c r="M638" s="21">
        <f>(600/5280)/(L638/3600)</f>
        <v>36.12919801209123</v>
      </c>
      <c r="N638" s="22" t="str">
        <f t="shared" si="59"/>
        <v>118 years 4 months 6 days</v>
      </c>
      <c r="O638" s="23">
        <v>0</v>
      </c>
    </row>
    <row r="639" spans="1:15" x14ac:dyDescent="0.25">
      <c r="A639" s="14">
        <v>43393</v>
      </c>
      <c r="B639" s="27" t="s">
        <v>541</v>
      </c>
      <c r="C639" s="28" t="s">
        <v>563</v>
      </c>
      <c r="D639" s="16" t="s">
        <v>16</v>
      </c>
      <c r="E639" s="30"/>
      <c r="F639" s="31"/>
      <c r="G639" s="28" t="s">
        <v>564</v>
      </c>
      <c r="H639" s="26">
        <v>12.442</v>
      </c>
      <c r="I639" s="26">
        <v>12.066000000000001</v>
      </c>
      <c r="J639" s="26">
        <v>12.638999999999999</v>
      </c>
      <c r="K639"/>
      <c r="L639" s="20">
        <f>MIN(H639:J639)</f>
        <v>12.066000000000001</v>
      </c>
      <c r="M639" s="21">
        <f>(600/5280)/(L639/3600)</f>
        <v>33.904434700058765</v>
      </c>
      <c r="N639" s="33" t="str">
        <f t="shared" si="59"/>
        <v>118 years 9 months 20 days</v>
      </c>
      <c r="O639" s="23">
        <v>0</v>
      </c>
    </row>
    <row r="640" spans="1:15" x14ac:dyDescent="0.25">
      <c r="A640" s="14">
        <v>43492</v>
      </c>
      <c r="B640" s="34" t="s">
        <v>541</v>
      </c>
      <c r="C640" s="32" t="s">
        <v>563</v>
      </c>
      <c r="D640" s="29"/>
      <c r="E640" s="30"/>
      <c r="F640" s="31"/>
      <c r="G640" s="28" t="s">
        <v>564</v>
      </c>
      <c r="H640" s="26">
        <v>12.006</v>
      </c>
      <c r="I640" s="26">
        <v>11.863</v>
      </c>
      <c r="J640" s="26">
        <v>12.023999999999999</v>
      </c>
      <c r="K640"/>
      <c r="L640" s="20">
        <v>11.863</v>
      </c>
      <c r="M640" s="21">
        <v>34.484608369797613</v>
      </c>
      <c r="N640" s="33" t="str">
        <f t="shared" si="59"/>
        <v>119 years 0 months 27 days</v>
      </c>
      <c r="O640" s="23">
        <v>0</v>
      </c>
    </row>
    <row r="641" spans="1:15" x14ac:dyDescent="0.25">
      <c r="A641" s="14">
        <v>43589</v>
      </c>
      <c r="B641" s="34" t="s">
        <v>541</v>
      </c>
      <c r="C641" s="32" t="s">
        <v>563</v>
      </c>
      <c r="D641" s="29"/>
      <c r="E641" s="30"/>
      <c r="F641" s="31"/>
      <c r="G641" s="28" t="s">
        <v>564</v>
      </c>
      <c r="H641" s="26">
        <v>11.763</v>
      </c>
      <c r="I641" s="26">
        <v>11.73</v>
      </c>
      <c r="J641" s="26">
        <v>11.82</v>
      </c>
      <c r="L641" s="20">
        <f t="shared" ref="L641:L648" si="66">MIN(H641:J641)</f>
        <v>11.73</v>
      </c>
      <c r="M641" s="21">
        <f t="shared" ref="M641:M648" si="67">(600/5280)/(L641/3600)</f>
        <v>34.875610323180652</v>
      </c>
      <c r="N641" s="33" t="str">
        <f t="shared" si="59"/>
        <v>119 years 4 months 4 days</v>
      </c>
      <c r="O641" s="23">
        <v>0</v>
      </c>
    </row>
    <row r="642" spans="1:15" x14ac:dyDescent="0.25">
      <c r="A642" s="14">
        <v>43680</v>
      </c>
      <c r="B642" s="34" t="s">
        <v>541</v>
      </c>
      <c r="C642" s="32" t="s">
        <v>563</v>
      </c>
      <c r="D642" s="29"/>
      <c r="E642" s="30"/>
      <c r="F642" s="31"/>
      <c r="G642" s="28" t="s">
        <v>564</v>
      </c>
      <c r="H642" s="26">
        <v>11.802</v>
      </c>
      <c r="I642" s="26">
        <v>11.988</v>
      </c>
      <c r="J642" s="26">
        <v>11.778</v>
      </c>
      <c r="K642"/>
      <c r="L642" s="20">
        <f t="shared" si="66"/>
        <v>11.778</v>
      </c>
      <c r="M642" s="21">
        <f t="shared" si="67"/>
        <v>34.733478442087716</v>
      </c>
      <c r="N642" s="33" t="str">
        <f t="shared" ref="N642:N705" si="68">DATEDIF(F642,A642,"y")&amp;" years "&amp;DATEDIF(F642,A642,"ym")&amp;" months "&amp;DATEDIF(F642,A642,"md")&amp; " days"</f>
        <v>119 years 7 months 3 days</v>
      </c>
      <c r="O642" s="23">
        <v>0</v>
      </c>
    </row>
    <row r="643" spans="1:15" x14ac:dyDescent="0.25">
      <c r="A643" s="14">
        <v>41784</v>
      </c>
      <c r="B643" s="15" t="s">
        <v>541</v>
      </c>
      <c r="C643" t="s">
        <v>565</v>
      </c>
      <c r="D643" s="16" t="s">
        <v>16</v>
      </c>
      <c r="G643" t="s">
        <v>553</v>
      </c>
      <c r="H643" s="19"/>
      <c r="I643" s="19">
        <v>11.627000000000001</v>
      </c>
      <c r="J643" s="19">
        <v>11.513999999999999</v>
      </c>
      <c r="K643"/>
      <c r="L643" s="20">
        <f t="shared" si="66"/>
        <v>11.513999999999999</v>
      </c>
      <c r="M643" s="21">
        <f t="shared" si="67"/>
        <v>35.529868776351321</v>
      </c>
      <c r="N643" s="22" t="str">
        <f t="shared" si="68"/>
        <v>114 years 4 months 25 days</v>
      </c>
      <c r="O643" s="23">
        <v>0</v>
      </c>
    </row>
    <row r="644" spans="1:15" x14ac:dyDescent="0.25">
      <c r="A644" s="14">
        <v>41434</v>
      </c>
      <c r="B644" s="15" t="s">
        <v>541</v>
      </c>
      <c r="C644" t="s">
        <v>566</v>
      </c>
      <c r="D644" s="16" t="s">
        <v>16</v>
      </c>
      <c r="E644" s="17" t="s">
        <v>567</v>
      </c>
      <c r="G644" t="s">
        <v>546</v>
      </c>
      <c r="H644" s="19">
        <v>13.416</v>
      </c>
      <c r="I644" s="19">
        <v>18.800999999999998</v>
      </c>
      <c r="J644" s="19"/>
      <c r="K644"/>
      <c r="L644" s="20">
        <f t="shared" si="66"/>
        <v>13.416</v>
      </c>
      <c r="M644" s="21">
        <f t="shared" si="67"/>
        <v>30.492763050902585</v>
      </c>
      <c r="N644" s="22" t="str">
        <f t="shared" si="68"/>
        <v>113 years 5 months 9 days</v>
      </c>
      <c r="O644" s="23">
        <v>0</v>
      </c>
    </row>
    <row r="645" spans="1:15" x14ac:dyDescent="0.25">
      <c r="A645" s="14">
        <v>41511</v>
      </c>
      <c r="B645" s="15" t="s">
        <v>541</v>
      </c>
      <c r="C645" t="s">
        <v>566</v>
      </c>
      <c r="D645" s="16" t="s">
        <v>16</v>
      </c>
      <c r="E645" s="17" t="s">
        <v>567</v>
      </c>
      <c r="G645" t="s">
        <v>546</v>
      </c>
      <c r="H645" s="19">
        <v>13.622</v>
      </c>
      <c r="I645" s="19"/>
      <c r="J645" s="19"/>
      <c r="K645"/>
      <c r="L645" s="20">
        <f t="shared" si="66"/>
        <v>13.622</v>
      </c>
      <c r="M645" s="21">
        <f t="shared" si="67"/>
        <v>30.031633320430853</v>
      </c>
      <c r="N645" s="22" t="str">
        <f t="shared" si="68"/>
        <v>113 years 7 months 25 days</v>
      </c>
      <c r="O645" s="23">
        <v>0</v>
      </c>
    </row>
    <row r="646" spans="1:15" x14ac:dyDescent="0.25">
      <c r="A646" s="14">
        <v>41434</v>
      </c>
      <c r="B646" s="15" t="s">
        <v>541</v>
      </c>
      <c r="C646" t="s">
        <v>568</v>
      </c>
      <c r="D646" s="16" t="s">
        <v>16</v>
      </c>
      <c r="E646" s="17" t="s">
        <v>569</v>
      </c>
      <c r="G646" t="s">
        <v>546</v>
      </c>
      <c r="H646" s="19">
        <v>14.156000000000001</v>
      </c>
      <c r="I646" s="19">
        <v>14.516</v>
      </c>
      <c r="J646" s="19" t="s">
        <v>64</v>
      </c>
      <c r="K646"/>
      <c r="L646" s="20">
        <f t="shared" si="66"/>
        <v>14.156000000000001</v>
      </c>
      <c r="M646" s="21">
        <f t="shared" si="67"/>
        <v>28.898764417272467</v>
      </c>
      <c r="N646" s="22" t="str">
        <f t="shared" si="68"/>
        <v>113 years 5 months 9 days</v>
      </c>
      <c r="O646" s="23">
        <v>0</v>
      </c>
    </row>
    <row r="647" spans="1:15" x14ac:dyDescent="0.25">
      <c r="A647" s="14">
        <v>41511</v>
      </c>
      <c r="B647" s="15" t="s">
        <v>541</v>
      </c>
      <c r="C647" t="s">
        <v>568</v>
      </c>
      <c r="D647" s="16" t="s">
        <v>16</v>
      </c>
      <c r="E647" s="17" t="s">
        <v>569</v>
      </c>
      <c r="G647" t="s">
        <v>546</v>
      </c>
      <c r="H647" s="19">
        <v>13.273</v>
      </c>
      <c r="I647" s="19" t="s">
        <v>64</v>
      </c>
      <c r="J647" s="19"/>
      <c r="K647"/>
      <c r="L647" s="20">
        <f t="shared" si="66"/>
        <v>13.273</v>
      </c>
      <c r="M647" s="21">
        <f t="shared" si="67"/>
        <v>30.821284494154227</v>
      </c>
      <c r="N647" s="22" t="str">
        <f t="shared" si="68"/>
        <v>113 years 7 months 25 days</v>
      </c>
      <c r="O647" s="23">
        <v>0</v>
      </c>
    </row>
    <row r="648" spans="1:15" x14ac:dyDescent="0.25">
      <c r="A648" s="14">
        <v>43688</v>
      </c>
      <c r="B648" s="23" t="s">
        <v>541</v>
      </c>
      <c r="C648" s="32" t="s">
        <v>570</v>
      </c>
      <c r="D648" s="29" t="s">
        <v>16</v>
      </c>
      <c r="E648" t="s">
        <v>571</v>
      </c>
      <c r="F648" s="31">
        <v>43436</v>
      </c>
      <c r="G648" s="68" t="s">
        <v>572</v>
      </c>
      <c r="H648" s="26">
        <v>12.827</v>
      </c>
      <c r="I648" s="26">
        <v>12.627000000000001</v>
      </c>
      <c r="J648" s="26"/>
      <c r="K648" t="s">
        <v>301</v>
      </c>
      <c r="L648" s="20">
        <f t="shared" si="66"/>
        <v>12.627000000000001</v>
      </c>
      <c r="M648" s="21">
        <f t="shared" si="67"/>
        <v>32.398107950495685</v>
      </c>
      <c r="N648" s="33" t="str">
        <f t="shared" si="68"/>
        <v>0 years 8 months 9 days</v>
      </c>
      <c r="O648" s="65">
        <v>0</v>
      </c>
    </row>
    <row r="649" spans="1:15" x14ac:dyDescent="0.25">
      <c r="A649" s="14">
        <v>41434</v>
      </c>
      <c r="B649" s="15" t="s">
        <v>541</v>
      </c>
      <c r="C649" t="s">
        <v>573</v>
      </c>
      <c r="D649" s="16" t="s">
        <v>16</v>
      </c>
      <c r="E649" s="17" t="s">
        <v>574</v>
      </c>
      <c r="G649" t="s">
        <v>546</v>
      </c>
      <c r="H649" s="19" t="s">
        <v>45</v>
      </c>
      <c r="I649" s="19" t="s">
        <v>45</v>
      </c>
      <c r="J649" s="19">
        <v>99</v>
      </c>
      <c r="K649"/>
      <c r="L649" s="20"/>
      <c r="M649" s="21"/>
      <c r="N649" s="22" t="str">
        <f t="shared" si="68"/>
        <v>113 years 5 months 9 days</v>
      </c>
      <c r="O649" s="23">
        <v>0</v>
      </c>
    </row>
    <row r="650" spans="1:15" x14ac:dyDescent="0.25">
      <c r="A650" s="14">
        <v>41511</v>
      </c>
      <c r="B650" s="15" t="s">
        <v>541</v>
      </c>
      <c r="C650" t="s">
        <v>573</v>
      </c>
      <c r="D650" s="16" t="s">
        <v>16</v>
      </c>
      <c r="E650" s="17" t="s">
        <v>574</v>
      </c>
      <c r="G650" t="s">
        <v>546</v>
      </c>
      <c r="H650" s="19">
        <v>15.346</v>
      </c>
      <c r="I650" s="19"/>
      <c r="J650" s="19"/>
      <c r="K650"/>
      <c r="L650" s="20">
        <f t="shared" ref="L650:L659" si="69">MIN(H650:J650)</f>
        <v>15.346</v>
      </c>
      <c r="M650" s="21">
        <f t="shared" ref="M650:M659" si="70">(600/5280)/(L650/3600)</f>
        <v>26.65782021966044</v>
      </c>
      <c r="N650" s="22" t="str">
        <f t="shared" si="68"/>
        <v>113 years 7 months 25 days</v>
      </c>
      <c r="O650" s="23">
        <v>0</v>
      </c>
    </row>
    <row r="651" spans="1:15" x14ac:dyDescent="0.25">
      <c r="A651" s="14">
        <v>41434</v>
      </c>
      <c r="B651" s="15" t="s">
        <v>541</v>
      </c>
      <c r="C651" t="s">
        <v>575</v>
      </c>
      <c r="D651" s="16" t="s">
        <v>16</v>
      </c>
      <c r="E651" s="17" t="s">
        <v>576</v>
      </c>
      <c r="G651" t="s">
        <v>546</v>
      </c>
      <c r="H651" s="19">
        <v>13.821</v>
      </c>
      <c r="I651" s="19">
        <v>14.007</v>
      </c>
      <c r="J651" s="19"/>
      <c r="K651"/>
      <c r="L651" s="20">
        <f t="shared" si="69"/>
        <v>13.821</v>
      </c>
      <c r="M651" s="21">
        <f t="shared" si="70"/>
        <v>29.599226473548157</v>
      </c>
      <c r="N651" s="22" t="str">
        <f t="shared" si="68"/>
        <v>113 years 5 months 9 days</v>
      </c>
      <c r="O651" s="23">
        <v>0</v>
      </c>
    </row>
    <row r="652" spans="1:15" x14ac:dyDescent="0.25">
      <c r="A652" s="14">
        <v>41511</v>
      </c>
      <c r="B652" s="15" t="s">
        <v>541</v>
      </c>
      <c r="C652" t="s">
        <v>575</v>
      </c>
      <c r="D652" s="16" t="s">
        <v>16</v>
      </c>
      <c r="E652" s="17" t="s">
        <v>576</v>
      </c>
      <c r="G652" t="s">
        <v>546</v>
      </c>
      <c r="H652" s="19">
        <v>12.472</v>
      </c>
      <c r="I652" s="19">
        <v>12.622</v>
      </c>
      <c r="J652" s="19"/>
      <c r="K652"/>
      <c r="L652" s="20">
        <f t="shared" si="69"/>
        <v>12.472</v>
      </c>
      <c r="M652" s="21">
        <f t="shared" si="70"/>
        <v>32.80074639920695</v>
      </c>
      <c r="N652" s="22" t="str">
        <f t="shared" si="68"/>
        <v>113 years 7 months 25 days</v>
      </c>
      <c r="O652" s="23">
        <v>0</v>
      </c>
    </row>
    <row r="653" spans="1:15" x14ac:dyDescent="0.25">
      <c r="A653" s="14">
        <v>41057</v>
      </c>
      <c r="B653" s="15" t="s">
        <v>541</v>
      </c>
      <c r="C653" t="s">
        <v>577</v>
      </c>
      <c r="D653" s="16" t="s">
        <v>16</v>
      </c>
      <c r="E653" s="17" t="s">
        <v>578</v>
      </c>
      <c r="G653" t="s">
        <v>544</v>
      </c>
      <c r="H653" s="19">
        <v>12.134</v>
      </c>
      <c r="I653" s="19"/>
      <c r="J653" s="19"/>
      <c r="K653"/>
      <c r="L653" s="20">
        <f t="shared" si="69"/>
        <v>12.134</v>
      </c>
      <c r="M653" s="21">
        <f t="shared" si="70"/>
        <v>33.71443127500487</v>
      </c>
      <c r="N653" s="22" t="str">
        <f t="shared" si="68"/>
        <v>112 years 4 months 28 days</v>
      </c>
      <c r="O653" s="23">
        <v>0</v>
      </c>
    </row>
    <row r="654" spans="1:15" x14ac:dyDescent="0.25">
      <c r="A654" s="14">
        <v>41434</v>
      </c>
      <c r="B654" s="15" t="s">
        <v>541</v>
      </c>
      <c r="C654" t="s">
        <v>579</v>
      </c>
      <c r="D654" s="16" t="s">
        <v>16</v>
      </c>
      <c r="E654" s="17" t="s">
        <v>580</v>
      </c>
      <c r="G654" t="s">
        <v>546</v>
      </c>
      <c r="H654" s="19">
        <v>13.032</v>
      </c>
      <c r="I654" s="19">
        <v>12.638999999999999</v>
      </c>
      <c r="J654" s="19">
        <v>12.988</v>
      </c>
      <c r="K654"/>
      <c r="L654" s="20">
        <f t="shared" si="69"/>
        <v>12.638999999999999</v>
      </c>
      <c r="M654" s="21">
        <f t="shared" si="70"/>
        <v>32.367347819519665</v>
      </c>
      <c r="N654" s="22" t="str">
        <f t="shared" si="68"/>
        <v>113 years 5 months 9 days</v>
      </c>
      <c r="O654" s="23">
        <v>0</v>
      </c>
    </row>
    <row r="655" spans="1:15" x14ac:dyDescent="0.25">
      <c r="A655" s="14">
        <v>41511</v>
      </c>
      <c r="B655" s="15" t="s">
        <v>541</v>
      </c>
      <c r="C655" t="s">
        <v>579</v>
      </c>
      <c r="D655" s="16" t="s">
        <v>16</v>
      </c>
      <c r="E655" s="17" t="s">
        <v>580</v>
      </c>
      <c r="G655" t="s">
        <v>546</v>
      </c>
      <c r="H655" s="19">
        <v>13.063000000000001</v>
      </c>
      <c r="I655" s="19">
        <v>12.965999999999999</v>
      </c>
      <c r="J655" s="19"/>
      <c r="K655"/>
      <c r="L655" s="20">
        <f t="shared" si="69"/>
        <v>12.965999999999999</v>
      </c>
      <c r="M655" s="21">
        <f t="shared" si="70"/>
        <v>31.551049598249968</v>
      </c>
      <c r="N655" s="22" t="str">
        <f t="shared" si="68"/>
        <v>113 years 7 months 25 days</v>
      </c>
      <c r="O655" s="23">
        <v>0</v>
      </c>
    </row>
    <row r="656" spans="1:15" x14ac:dyDescent="0.25">
      <c r="A656" s="14">
        <v>41434</v>
      </c>
      <c r="B656" s="15" t="s">
        <v>541</v>
      </c>
      <c r="C656" t="s">
        <v>581</v>
      </c>
      <c r="D656" s="16" t="s">
        <v>16</v>
      </c>
      <c r="E656" s="17" t="s">
        <v>582</v>
      </c>
      <c r="G656" s="20" t="s">
        <v>546</v>
      </c>
      <c r="H656" s="19">
        <v>14.814</v>
      </c>
      <c r="I656" s="19" t="s">
        <v>64</v>
      </c>
      <c r="J656" s="19"/>
      <c r="K656"/>
      <c r="L656" s="20">
        <f t="shared" si="69"/>
        <v>14.814</v>
      </c>
      <c r="M656" s="21">
        <f t="shared" si="70"/>
        <v>27.615155197172211</v>
      </c>
      <c r="N656" s="22" t="str">
        <f t="shared" si="68"/>
        <v>113 years 5 months 9 days</v>
      </c>
      <c r="O656" s="23">
        <v>0</v>
      </c>
    </row>
    <row r="657" spans="1:15" x14ac:dyDescent="0.25">
      <c r="A657" s="14">
        <v>41511</v>
      </c>
      <c r="B657" s="15" t="s">
        <v>541</v>
      </c>
      <c r="C657" t="s">
        <v>581</v>
      </c>
      <c r="D657" s="16" t="s">
        <v>16</v>
      </c>
      <c r="E657" s="17" t="s">
        <v>582</v>
      </c>
      <c r="G657" t="s">
        <v>546</v>
      </c>
      <c r="H657" s="19">
        <v>15.499000000000001</v>
      </c>
      <c r="I657" s="19"/>
      <c r="J657" s="19"/>
      <c r="K657"/>
      <c r="L657" s="20">
        <f t="shared" si="69"/>
        <v>15.499000000000001</v>
      </c>
      <c r="M657" s="21">
        <f t="shared" si="70"/>
        <v>26.394664758430164</v>
      </c>
      <c r="N657" s="22" t="str">
        <f t="shared" si="68"/>
        <v>113 years 7 months 25 days</v>
      </c>
      <c r="O657" s="23">
        <v>0</v>
      </c>
    </row>
    <row r="658" spans="1:15" x14ac:dyDescent="0.25">
      <c r="A658" s="14">
        <v>42609</v>
      </c>
      <c r="B658" s="15" t="s">
        <v>541</v>
      </c>
      <c r="C658" t="s">
        <v>583</v>
      </c>
      <c r="D658" s="16" t="s">
        <v>16</v>
      </c>
      <c r="G658" t="s">
        <v>489</v>
      </c>
      <c r="H658" s="19">
        <v>12.055999999999999</v>
      </c>
      <c r="I658" s="19">
        <v>12.365</v>
      </c>
      <c r="J658" s="19"/>
      <c r="K658"/>
      <c r="L658" s="20">
        <f t="shared" si="69"/>
        <v>12.055999999999999</v>
      </c>
      <c r="M658" s="21">
        <f t="shared" si="70"/>
        <v>33.932557157507389</v>
      </c>
      <c r="N658" s="22" t="str">
        <f t="shared" si="68"/>
        <v>116 years 7 months 27 days</v>
      </c>
      <c r="O658" s="23">
        <v>0</v>
      </c>
    </row>
    <row r="659" spans="1:15" x14ac:dyDescent="0.25">
      <c r="A659" s="14">
        <v>43324</v>
      </c>
      <c r="B659" s="67" t="s">
        <v>541</v>
      </c>
      <c r="C659" s="68" t="s">
        <v>584</v>
      </c>
      <c r="D659" s="29" t="s">
        <v>16</v>
      </c>
      <c r="E659" s="30" t="s">
        <v>585</v>
      </c>
      <c r="F659" s="31">
        <v>42872</v>
      </c>
      <c r="G659" s="68" t="s">
        <v>572</v>
      </c>
      <c r="H659" s="26">
        <v>11.478999999999999</v>
      </c>
      <c r="I659" s="26">
        <v>11.775</v>
      </c>
      <c r="J659" s="26">
        <v>11.789</v>
      </c>
      <c r="K659"/>
      <c r="L659" s="20">
        <f t="shared" si="69"/>
        <v>11.478999999999999</v>
      </c>
      <c r="M659" s="21">
        <f t="shared" si="70"/>
        <v>35.638200983614347</v>
      </c>
      <c r="N659" s="22" t="str">
        <f t="shared" si="68"/>
        <v>1 years 2 months 26 days</v>
      </c>
      <c r="O659" s="23">
        <v>0</v>
      </c>
    </row>
    <row r="660" spans="1:15" x14ac:dyDescent="0.25">
      <c r="A660" s="14">
        <v>43492</v>
      </c>
      <c r="B660" s="34" t="s">
        <v>541</v>
      </c>
      <c r="C660" s="32" t="s">
        <v>584</v>
      </c>
      <c r="D660" s="29" t="s">
        <v>16</v>
      </c>
      <c r="E660" s="30" t="s">
        <v>585</v>
      </c>
      <c r="F660" s="31">
        <v>42872</v>
      </c>
      <c r="G660" s="32" t="s">
        <v>586</v>
      </c>
      <c r="H660" s="26">
        <v>11.657</v>
      </c>
      <c r="I660" s="26">
        <v>11.782999999999999</v>
      </c>
      <c r="J660" s="26">
        <v>11.817</v>
      </c>
      <c r="K660"/>
      <c r="L660" s="20">
        <v>11.657</v>
      </c>
      <c r="M660" s="21">
        <v>35.094012961388785</v>
      </c>
      <c r="N660" s="33" t="str">
        <f t="shared" si="68"/>
        <v>1 years 8 months 10 days</v>
      </c>
      <c r="O660" s="23">
        <v>0</v>
      </c>
    </row>
    <row r="661" spans="1:15" x14ac:dyDescent="0.25">
      <c r="A661" s="14">
        <v>43688</v>
      </c>
      <c r="B661" s="63" t="s">
        <v>541</v>
      </c>
      <c r="C661" s="32" t="s">
        <v>584</v>
      </c>
      <c r="D661" s="29" t="s">
        <v>16</v>
      </c>
      <c r="E661" s="30" t="s">
        <v>585</v>
      </c>
      <c r="F661" s="31">
        <v>42872</v>
      </c>
      <c r="G661" s="68" t="s">
        <v>572</v>
      </c>
      <c r="H661" s="26">
        <v>11.359</v>
      </c>
      <c r="I661" s="26">
        <v>11.292999999999999</v>
      </c>
      <c r="J661" s="26"/>
      <c r="K661" s="20"/>
      <c r="L661" s="20">
        <f t="shared" ref="L661:L673" si="71">MIN(H661:J661)</f>
        <v>11.292999999999999</v>
      </c>
      <c r="M661" s="21">
        <f t="shared" ref="M661:M673" si="72">(600/5280)/(L661/3600)</f>
        <v>36.225175692102106</v>
      </c>
      <c r="N661" s="33" t="str">
        <f t="shared" si="68"/>
        <v>2 years 2 months 25 days</v>
      </c>
      <c r="O661" s="65">
        <v>0</v>
      </c>
    </row>
    <row r="662" spans="1:15" x14ac:dyDescent="0.25">
      <c r="A662" s="14">
        <v>41434</v>
      </c>
      <c r="B662" s="15" t="s">
        <v>541</v>
      </c>
      <c r="C662" t="s">
        <v>587</v>
      </c>
      <c r="D662" s="16" t="s">
        <v>16</v>
      </c>
      <c r="E662" s="17" t="s">
        <v>588</v>
      </c>
      <c r="G662" t="s">
        <v>546</v>
      </c>
      <c r="H662" s="19">
        <v>13.862</v>
      </c>
      <c r="I662" s="19">
        <v>13.417999999999999</v>
      </c>
      <c r="J662" s="19"/>
      <c r="K662"/>
      <c r="L662" s="20">
        <f t="shared" si="71"/>
        <v>13.417999999999999</v>
      </c>
      <c r="M662" s="21">
        <f t="shared" si="72"/>
        <v>30.488217997533841</v>
      </c>
      <c r="N662" s="22" t="str">
        <f t="shared" si="68"/>
        <v>113 years 5 months 9 days</v>
      </c>
      <c r="O662" s="23">
        <v>0</v>
      </c>
    </row>
    <row r="663" spans="1:15" x14ac:dyDescent="0.25">
      <c r="A663" s="14">
        <v>41511</v>
      </c>
      <c r="B663" s="15" t="s">
        <v>541</v>
      </c>
      <c r="C663" t="s">
        <v>587</v>
      </c>
      <c r="D663" s="16" t="s">
        <v>16</v>
      </c>
      <c r="E663" s="17" t="s">
        <v>588</v>
      </c>
      <c r="G663" t="s">
        <v>546</v>
      </c>
      <c r="H663" s="19">
        <v>13.388</v>
      </c>
      <c r="I663" s="19">
        <v>13.497</v>
      </c>
      <c r="J663" s="19"/>
      <c r="K663"/>
      <c r="L663" s="20">
        <f t="shared" si="71"/>
        <v>13.388</v>
      </c>
      <c r="M663" s="21">
        <f t="shared" si="72"/>
        <v>30.55653638264932</v>
      </c>
      <c r="N663" s="22" t="str">
        <f t="shared" si="68"/>
        <v>113 years 7 months 25 days</v>
      </c>
      <c r="O663" s="23">
        <v>0</v>
      </c>
    </row>
    <row r="664" spans="1:15" x14ac:dyDescent="0.25">
      <c r="A664" s="14">
        <v>41057</v>
      </c>
      <c r="B664" s="15" t="s">
        <v>541</v>
      </c>
      <c r="C664" t="s">
        <v>589</v>
      </c>
      <c r="D664" s="16" t="s">
        <v>16</v>
      </c>
      <c r="E664" s="17" t="s">
        <v>590</v>
      </c>
      <c r="G664" t="s">
        <v>544</v>
      </c>
      <c r="H664" s="19">
        <v>12.183999999999999</v>
      </c>
      <c r="I664" s="19">
        <v>12.313000000000001</v>
      </c>
      <c r="J664" s="19"/>
      <c r="K664"/>
      <c r="L664" s="20">
        <f t="shared" si="71"/>
        <v>12.183999999999999</v>
      </c>
      <c r="M664" s="21">
        <f t="shared" si="72"/>
        <v>33.576075926699694</v>
      </c>
      <c r="N664" s="22" t="str">
        <f t="shared" si="68"/>
        <v>112 years 4 months 28 days</v>
      </c>
      <c r="O664" s="23">
        <v>0</v>
      </c>
    </row>
    <row r="665" spans="1:15" x14ac:dyDescent="0.25">
      <c r="A665" s="14">
        <v>41104</v>
      </c>
      <c r="B665" s="15" t="s">
        <v>541</v>
      </c>
      <c r="C665" t="s">
        <v>589</v>
      </c>
      <c r="D665" s="16" t="s">
        <v>16</v>
      </c>
      <c r="E665" s="17" t="s">
        <v>590</v>
      </c>
      <c r="G665" t="s">
        <v>544</v>
      </c>
      <c r="H665" s="19">
        <v>12.125</v>
      </c>
      <c r="I665" s="19">
        <v>12.032999999999999</v>
      </c>
      <c r="J665" s="19">
        <v>12.101000000000001</v>
      </c>
      <c r="K665"/>
      <c r="L665" s="20">
        <f t="shared" si="71"/>
        <v>12.032999999999999</v>
      </c>
      <c r="M665" s="21">
        <f t="shared" si="72"/>
        <v>33.997416196369073</v>
      </c>
      <c r="N665" s="22" t="str">
        <f t="shared" si="68"/>
        <v>112 years 6 months 14 days</v>
      </c>
      <c r="O665" s="23">
        <v>0</v>
      </c>
    </row>
    <row r="666" spans="1:15" x14ac:dyDescent="0.25">
      <c r="A666" s="14">
        <v>43289</v>
      </c>
      <c r="B666" s="15" t="s">
        <v>541</v>
      </c>
      <c r="C666" t="s">
        <v>591</v>
      </c>
      <c r="D666" s="29" t="s">
        <v>16</v>
      </c>
      <c r="E666" s="30"/>
      <c r="F666" s="31"/>
      <c r="G666" t="s">
        <v>592</v>
      </c>
      <c r="H666" s="26">
        <v>13.548999999999999</v>
      </c>
      <c r="I666" s="26">
        <v>12.946999999999999</v>
      </c>
      <c r="J666" s="26">
        <v>13.356</v>
      </c>
      <c r="K666"/>
      <c r="L666" s="20">
        <f t="shared" si="71"/>
        <v>12.946999999999999</v>
      </c>
      <c r="M666" s="21">
        <f t="shared" si="72"/>
        <v>31.597351439785982</v>
      </c>
      <c r="N666" s="22" t="str">
        <f t="shared" si="68"/>
        <v>118 years 6 months 8 days</v>
      </c>
      <c r="O666" s="23">
        <v>0</v>
      </c>
    </row>
    <row r="667" spans="1:15" x14ac:dyDescent="0.25">
      <c r="A667" s="14">
        <v>41434</v>
      </c>
      <c r="B667" s="15" t="s">
        <v>541</v>
      </c>
      <c r="C667" t="s">
        <v>593</v>
      </c>
      <c r="D667" s="16" t="s">
        <v>16</v>
      </c>
      <c r="E667" s="17" t="s">
        <v>594</v>
      </c>
      <c r="G667" t="s">
        <v>546</v>
      </c>
      <c r="H667" s="19">
        <v>13.02</v>
      </c>
      <c r="I667" s="19">
        <v>13.073</v>
      </c>
      <c r="J667" s="19">
        <v>13.114000000000001</v>
      </c>
      <c r="K667"/>
      <c r="L667" s="20">
        <f t="shared" si="71"/>
        <v>13.02</v>
      </c>
      <c r="M667" s="21">
        <f t="shared" si="72"/>
        <v>31.420192710515291</v>
      </c>
      <c r="N667" s="22" t="str">
        <f t="shared" si="68"/>
        <v>113 years 5 months 9 days</v>
      </c>
      <c r="O667" s="23">
        <v>0</v>
      </c>
    </row>
    <row r="668" spans="1:15" x14ac:dyDescent="0.25">
      <c r="A668" s="14">
        <v>41511</v>
      </c>
      <c r="B668" s="15" t="s">
        <v>541</v>
      </c>
      <c r="C668" t="s">
        <v>593</v>
      </c>
      <c r="D668" s="16" t="s">
        <v>16</v>
      </c>
      <c r="E668" s="17" t="s">
        <v>594</v>
      </c>
      <c r="G668" t="s">
        <v>546</v>
      </c>
      <c r="H668" s="19">
        <v>12.962999999999999</v>
      </c>
      <c r="I668" s="19">
        <v>13.010999999999999</v>
      </c>
      <c r="J668" s="19"/>
      <c r="K668"/>
      <c r="L668" s="20">
        <f t="shared" si="71"/>
        <v>12.962999999999999</v>
      </c>
      <c r="M668" s="21">
        <f t="shared" si="72"/>
        <v>31.558351391723299</v>
      </c>
      <c r="N668" s="22" t="str">
        <f t="shared" si="68"/>
        <v>113 years 7 months 25 days</v>
      </c>
      <c r="O668" s="23">
        <v>0</v>
      </c>
    </row>
    <row r="669" spans="1:15" x14ac:dyDescent="0.25">
      <c r="A669" s="14">
        <v>41846</v>
      </c>
      <c r="B669" s="15" t="s">
        <v>541</v>
      </c>
      <c r="C669" t="s">
        <v>595</v>
      </c>
      <c r="D669" s="16" t="s">
        <v>16</v>
      </c>
      <c r="E669" s="30"/>
      <c r="F669" s="57">
        <v>41095</v>
      </c>
      <c r="G669" t="s">
        <v>538</v>
      </c>
      <c r="H669" s="60">
        <v>12.06</v>
      </c>
      <c r="I669" s="60">
        <v>11.955</v>
      </c>
      <c r="J669" s="60"/>
      <c r="K669"/>
      <c r="L669" s="20">
        <f t="shared" si="71"/>
        <v>11.955</v>
      </c>
      <c r="M669" s="21">
        <f t="shared" si="72"/>
        <v>34.219231207938861</v>
      </c>
      <c r="N669" s="22" t="str">
        <f t="shared" si="68"/>
        <v>2 years 0 months 21 days</v>
      </c>
      <c r="O669" s="23">
        <v>0</v>
      </c>
    </row>
    <row r="670" spans="1:15" x14ac:dyDescent="0.25">
      <c r="A670" s="14">
        <v>41902</v>
      </c>
      <c r="B670" s="15" t="s">
        <v>541</v>
      </c>
      <c r="C670" t="s">
        <v>595</v>
      </c>
      <c r="D670" s="16" t="s">
        <v>16</v>
      </c>
      <c r="E670" s="30"/>
      <c r="F670" s="57">
        <v>41095</v>
      </c>
      <c r="G670" t="s">
        <v>538</v>
      </c>
      <c r="H670" s="60">
        <v>13.237</v>
      </c>
      <c r="I670" s="60">
        <v>11.983000000000001</v>
      </c>
      <c r="J670" s="60">
        <v>12.141999999999999</v>
      </c>
      <c r="K670"/>
      <c r="L670" s="20">
        <f t="shared" si="71"/>
        <v>11.983000000000001</v>
      </c>
      <c r="M670" s="21">
        <f t="shared" si="72"/>
        <v>34.139273061078953</v>
      </c>
      <c r="N670" s="22" t="str">
        <f t="shared" si="68"/>
        <v>2 years 2 months 15 days</v>
      </c>
      <c r="O670" s="23">
        <v>0</v>
      </c>
    </row>
    <row r="671" spans="1:15" x14ac:dyDescent="0.25">
      <c r="A671" s="14">
        <v>43022</v>
      </c>
      <c r="B671" s="15" t="s">
        <v>596</v>
      </c>
      <c r="C671" t="s">
        <v>138</v>
      </c>
      <c r="D671" s="16" t="s">
        <v>16</v>
      </c>
      <c r="G671" t="s">
        <v>204</v>
      </c>
      <c r="H671" s="19">
        <v>21.942</v>
      </c>
      <c r="I671" s="19">
        <v>21.425999999999998</v>
      </c>
      <c r="J671" s="19">
        <v>21.105</v>
      </c>
      <c r="K671"/>
      <c r="L671" s="20">
        <f t="shared" si="71"/>
        <v>21.105</v>
      </c>
      <c r="M671" s="21">
        <f t="shared" si="72"/>
        <v>19.383601473153711</v>
      </c>
      <c r="N671" s="33" t="str">
        <f t="shared" si="68"/>
        <v>117 years 9 months 14 days</v>
      </c>
      <c r="O671" s="23">
        <v>1</v>
      </c>
    </row>
    <row r="672" spans="1:15" x14ac:dyDescent="0.25">
      <c r="A672" s="14">
        <v>43289</v>
      </c>
      <c r="B672" s="15" t="s">
        <v>596</v>
      </c>
      <c r="C672" t="s">
        <v>597</v>
      </c>
      <c r="D672" s="58" t="s">
        <v>16</v>
      </c>
      <c r="G672" t="s">
        <v>204</v>
      </c>
      <c r="H672" s="19" t="s">
        <v>45</v>
      </c>
      <c r="I672" s="19">
        <v>18.934000000000001</v>
      </c>
      <c r="J672" s="19"/>
      <c r="K672"/>
      <c r="L672" s="20">
        <f t="shared" si="71"/>
        <v>18.934000000000001</v>
      </c>
      <c r="M672" s="21">
        <f t="shared" si="72"/>
        <v>21.606153432497571</v>
      </c>
      <c r="N672" s="33" t="str">
        <f t="shared" si="68"/>
        <v>118 years 6 months 8 days</v>
      </c>
      <c r="O672" s="23">
        <v>1</v>
      </c>
    </row>
    <row r="673" spans="1:15" x14ac:dyDescent="0.25">
      <c r="A673" s="14">
        <v>42519</v>
      </c>
      <c r="B673" s="15" t="s">
        <v>596</v>
      </c>
      <c r="C673" t="s">
        <v>598</v>
      </c>
      <c r="D673" s="16" t="s">
        <v>16</v>
      </c>
      <c r="G673" t="s">
        <v>204</v>
      </c>
      <c r="H673" s="19">
        <v>20.292000000000002</v>
      </c>
      <c r="I673" s="19" t="s">
        <v>151</v>
      </c>
      <c r="J673" s="19">
        <v>99</v>
      </c>
      <c r="K673" t="s">
        <v>284</v>
      </c>
      <c r="L673" s="20">
        <f t="shared" si="71"/>
        <v>20.292000000000002</v>
      </c>
      <c r="M673" s="21">
        <f t="shared" si="72"/>
        <v>20.160206440513946</v>
      </c>
      <c r="N673" s="33" t="str">
        <f t="shared" si="68"/>
        <v>116 years 4 months 29 days</v>
      </c>
      <c r="O673" s="23">
        <v>1</v>
      </c>
    </row>
    <row r="674" spans="1:15" x14ac:dyDescent="0.25">
      <c r="A674" s="14">
        <v>43492</v>
      </c>
      <c r="B674" s="34" t="s">
        <v>599</v>
      </c>
      <c r="C674" s="32" t="s">
        <v>600</v>
      </c>
      <c r="D674" s="29"/>
      <c r="E674" s="30"/>
      <c r="F674" s="31"/>
      <c r="G674" s="32" t="s">
        <v>601</v>
      </c>
      <c r="H674" s="26" t="s">
        <v>168</v>
      </c>
      <c r="I674" s="26"/>
      <c r="J674" s="26"/>
      <c r="K674"/>
      <c r="L674" s="20">
        <v>99</v>
      </c>
      <c r="M674" s="21">
        <v>4.1322314049586772</v>
      </c>
      <c r="N674" s="33" t="str">
        <f t="shared" si="68"/>
        <v>119 years 0 months 27 days</v>
      </c>
      <c r="O674" s="23">
        <v>1</v>
      </c>
    </row>
    <row r="675" spans="1:15" x14ac:dyDescent="0.25">
      <c r="A675" s="14">
        <v>41846</v>
      </c>
      <c r="B675" s="15" t="s">
        <v>602</v>
      </c>
      <c r="C675" t="s">
        <v>603</v>
      </c>
      <c r="D675" s="29"/>
      <c r="E675" s="30"/>
      <c r="F675" s="31"/>
      <c r="G675" t="s">
        <v>604</v>
      </c>
      <c r="H675" s="26">
        <v>16.114000000000001</v>
      </c>
      <c r="I675" s="26"/>
      <c r="J675" s="26"/>
      <c r="K675"/>
      <c r="L675" s="20">
        <f>MIN(H675:J675)</f>
        <v>16.114000000000001</v>
      </c>
      <c r="M675" s="21">
        <f>(600/5280)/(L675/3600)</f>
        <v>25.387297324743024</v>
      </c>
      <c r="N675" s="33" t="str">
        <f t="shared" si="68"/>
        <v>114 years 6 months 26 days</v>
      </c>
      <c r="O675" s="23">
        <v>1</v>
      </c>
    </row>
    <row r="676" spans="1:15" x14ac:dyDescent="0.25">
      <c r="A676" s="14">
        <v>43289</v>
      </c>
      <c r="B676" s="15" t="s">
        <v>602</v>
      </c>
      <c r="C676" t="s">
        <v>603</v>
      </c>
      <c r="D676" s="58"/>
      <c r="E676" s="30"/>
      <c r="F676" s="31"/>
      <c r="G676" t="s">
        <v>601</v>
      </c>
      <c r="H676" s="26">
        <v>16.594000000000001</v>
      </c>
      <c r="I676" s="26">
        <v>15.53</v>
      </c>
      <c r="J676" s="26">
        <v>15.5</v>
      </c>
      <c r="K676"/>
      <c r="L676" s="20">
        <f>MIN(H676:J676)</f>
        <v>15.5</v>
      </c>
      <c r="M676" s="21">
        <f>(600/5280)/(L676/3600)</f>
        <v>26.392961876832842</v>
      </c>
      <c r="N676" s="33" t="str">
        <f t="shared" si="68"/>
        <v>118 years 6 months 8 days</v>
      </c>
      <c r="O676" s="23">
        <v>1</v>
      </c>
    </row>
    <row r="677" spans="1:15" x14ac:dyDescent="0.25">
      <c r="A677" s="14">
        <v>43492</v>
      </c>
      <c r="B677" s="15" t="s">
        <v>602</v>
      </c>
      <c r="C677" s="32" t="s">
        <v>603</v>
      </c>
      <c r="D677" s="29"/>
      <c r="E677" s="30"/>
      <c r="F677" s="31"/>
      <c r="G677" s="32" t="s">
        <v>601</v>
      </c>
      <c r="H677" s="26">
        <v>16.184999999999999</v>
      </c>
      <c r="I677" s="26"/>
      <c r="J677" s="26"/>
      <c r="K677"/>
      <c r="L677" s="20">
        <v>16.184999999999999</v>
      </c>
      <c r="M677" s="21">
        <v>25.275928890386727</v>
      </c>
      <c r="N677" s="33" t="str">
        <f t="shared" si="68"/>
        <v>119 years 0 months 27 days</v>
      </c>
      <c r="O677" s="23">
        <v>1</v>
      </c>
    </row>
    <row r="678" spans="1:15" x14ac:dyDescent="0.25">
      <c r="A678" s="14">
        <v>41547</v>
      </c>
      <c r="B678" s="15" t="s">
        <v>602</v>
      </c>
      <c r="C678" t="s">
        <v>605</v>
      </c>
      <c r="D678" s="58"/>
      <c r="E678" s="30"/>
      <c r="F678" s="57"/>
      <c r="G678" t="s">
        <v>606</v>
      </c>
      <c r="H678" s="60">
        <v>21.805</v>
      </c>
      <c r="I678" s="60">
        <v>19.135000000000002</v>
      </c>
      <c r="J678" s="60">
        <v>18.202000000000002</v>
      </c>
      <c r="K678"/>
      <c r="L678" s="20">
        <f>MIN(H678:J678)</f>
        <v>18.202000000000002</v>
      </c>
      <c r="M678" s="21">
        <f>(600/5280)/(L678/3600)</f>
        <v>22.475052691512417</v>
      </c>
      <c r="N678" s="33" t="str">
        <f t="shared" si="68"/>
        <v>113 years 8 months 30 days</v>
      </c>
      <c r="O678" s="23">
        <v>1</v>
      </c>
    </row>
    <row r="679" spans="1:15" x14ac:dyDescent="0.25">
      <c r="A679" s="14">
        <v>43022</v>
      </c>
      <c r="B679" s="15" t="s">
        <v>607</v>
      </c>
      <c r="C679" t="s">
        <v>608</v>
      </c>
      <c r="D679" s="58" t="s">
        <v>16</v>
      </c>
      <c r="E679" s="30"/>
      <c r="F679" s="57">
        <v>41159</v>
      </c>
      <c r="G679" t="s">
        <v>609</v>
      </c>
      <c r="H679" s="60" t="s">
        <v>151</v>
      </c>
      <c r="I679" s="60" t="s">
        <v>151</v>
      </c>
      <c r="J679" s="60">
        <v>99</v>
      </c>
      <c r="K679"/>
      <c r="L679" s="20"/>
      <c r="M679" s="21"/>
      <c r="N679" s="33" t="str">
        <f t="shared" si="68"/>
        <v>5 years 1 months 7 days</v>
      </c>
      <c r="O679" s="23">
        <v>1</v>
      </c>
    </row>
    <row r="680" spans="1:15" x14ac:dyDescent="0.25">
      <c r="A680" s="14">
        <v>42190</v>
      </c>
      <c r="B680" s="15" t="s">
        <v>607</v>
      </c>
      <c r="C680" t="s">
        <v>610</v>
      </c>
      <c r="D680" s="58" t="s">
        <v>16</v>
      </c>
      <c r="E680" s="30"/>
      <c r="F680" s="57">
        <v>41159</v>
      </c>
      <c r="G680" t="s">
        <v>609</v>
      </c>
      <c r="H680" s="60" t="s">
        <v>151</v>
      </c>
      <c r="I680" s="60" t="s">
        <v>151</v>
      </c>
      <c r="J680" s="60">
        <v>99</v>
      </c>
      <c r="K680"/>
      <c r="L680" s="20"/>
      <c r="M680" s="21"/>
      <c r="N680" s="33" t="str">
        <f t="shared" si="68"/>
        <v>2 years 9 months 28 days</v>
      </c>
      <c r="O680" s="23">
        <v>1</v>
      </c>
    </row>
    <row r="681" spans="1:15" x14ac:dyDescent="0.25">
      <c r="A681" s="14">
        <v>42959</v>
      </c>
      <c r="B681" s="15" t="s">
        <v>611</v>
      </c>
      <c r="C681" t="s">
        <v>612</v>
      </c>
      <c r="D681" s="29"/>
      <c r="E681" s="30"/>
      <c r="F681" s="31"/>
      <c r="G681" t="s">
        <v>613</v>
      </c>
      <c r="H681" s="26">
        <v>20.975999999999999</v>
      </c>
      <c r="I681" s="26"/>
      <c r="J681" s="26"/>
      <c r="K681"/>
      <c r="L681" s="20">
        <f t="shared" ref="L681:L687" si="73">MIN(H681:J681)</f>
        <v>20.975999999999999</v>
      </c>
      <c r="M681" s="21">
        <f t="shared" ref="M681:M687" si="74">(600/5280)/(L681/3600)</f>
        <v>19.502808404410235</v>
      </c>
      <c r="N681" s="33" t="str">
        <f t="shared" si="68"/>
        <v>117 years 7 months 12 days</v>
      </c>
      <c r="O681" s="23">
        <v>1</v>
      </c>
    </row>
    <row r="682" spans="1:15" x14ac:dyDescent="0.25">
      <c r="A682" s="14">
        <v>43051</v>
      </c>
      <c r="B682" s="15" t="s">
        <v>611</v>
      </c>
      <c r="C682" s="32" t="s">
        <v>612</v>
      </c>
      <c r="D682" s="29"/>
      <c r="E682" s="30"/>
      <c r="F682" s="31"/>
      <c r="G682" s="32" t="s">
        <v>613</v>
      </c>
      <c r="H682" s="26">
        <v>16.533999999999999</v>
      </c>
      <c r="I682" s="26">
        <v>16.405000000000001</v>
      </c>
      <c r="J682" s="26"/>
      <c r="K682"/>
      <c r="L682" s="20">
        <f t="shared" si="73"/>
        <v>16.405000000000001</v>
      </c>
      <c r="M682" s="21">
        <f t="shared" si="74"/>
        <v>24.936964894294974</v>
      </c>
      <c r="N682" s="33" t="str">
        <f t="shared" si="68"/>
        <v>117 years 10 months 12 days</v>
      </c>
      <c r="O682" s="23">
        <v>1</v>
      </c>
    </row>
    <row r="683" spans="1:15" x14ac:dyDescent="0.25">
      <c r="A683" s="14">
        <v>43393</v>
      </c>
      <c r="B683" s="15" t="s">
        <v>611</v>
      </c>
      <c r="C683" s="32" t="s">
        <v>612</v>
      </c>
      <c r="D683" s="29"/>
      <c r="E683" s="30"/>
      <c r="F683" s="31"/>
      <c r="G683" s="32" t="s">
        <v>613</v>
      </c>
      <c r="H683" s="26">
        <v>16.175999999999998</v>
      </c>
      <c r="I683" s="26"/>
      <c r="J683" s="26"/>
      <c r="K683"/>
      <c r="L683" s="20">
        <f t="shared" si="73"/>
        <v>16.175999999999998</v>
      </c>
      <c r="M683" s="21">
        <f t="shared" si="74"/>
        <v>25.289991907202591</v>
      </c>
      <c r="N683" s="33" t="str">
        <f t="shared" si="68"/>
        <v>118 years 9 months 20 days</v>
      </c>
      <c r="O683" s="23">
        <v>1</v>
      </c>
    </row>
    <row r="684" spans="1:15" x14ac:dyDescent="0.25">
      <c r="A684" s="14">
        <v>43680</v>
      </c>
      <c r="B684" s="15" t="s">
        <v>611</v>
      </c>
      <c r="C684" s="28" t="s">
        <v>612</v>
      </c>
      <c r="D684" s="29"/>
      <c r="E684" s="30"/>
      <c r="F684" s="31"/>
      <c r="G684" s="32" t="s">
        <v>613</v>
      </c>
      <c r="H684" s="26">
        <v>15.794</v>
      </c>
      <c r="I684" s="26">
        <v>16.385000000000002</v>
      </c>
      <c r="J684" s="26"/>
      <c r="K684"/>
      <c r="L684" s="20">
        <f t="shared" si="73"/>
        <v>15.794</v>
      </c>
      <c r="M684" s="21">
        <f t="shared" si="74"/>
        <v>25.901665764904969</v>
      </c>
      <c r="N684" s="33" t="str">
        <f t="shared" si="68"/>
        <v>119 years 7 months 3 days</v>
      </c>
      <c r="O684" s="23">
        <v>1</v>
      </c>
    </row>
    <row r="685" spans="1:15" x14ac:dyDescent="0.25">
      <c r="A685" s="14">
        <v>43022</v>
      </c>
      <c r="B685" s="15" t="s">
        <v>611</v>
      </c>
      <c r="C685" s="21" t="s">
        <v>614</v>
      </c>
      <c r="D685" s="25" t="s">
        <v>16</v>
      </c>
      <c r="E685" s="21"/>
      <c r="F685" s="21"/>
      <c r="G685" t="s">
        <v>615</v>
      </c>
      <c r="H685" s="26">
        <v>15.417999999999999</v>
      </c>
      <c r="I685" s="26">
        <v>15.273999999999999</v>
      </c>
      <c r="J685" s="26">
        <v>15.590999999999999</v>
      </c>
      <c r="K685"/>
      <c r="L685" s="20">
        <f t="shared" si="73"/>
        <v>15.273999999999999</v>
      </c>
      <c r="M685" s="21">
        <f t="shared" si="74"/>
        <v>26.783482328853548</v>
      </c>
      <c r="N685" s="33" t="str">
        <f t="shared" si="68"/>
        <v>117 years 9 months 14 days</v>
      </c>
      <c r="O685" s="23">
        <v>1</v>
      </c>
    </row>
    <row r="686" spans="1:15" x14ac:dyDescent="0.25">
      <c r="A686" s="14">
        <v>43226</v>
      </c>
      <c r="B686" s="15" t="s">
        <v>611</v>
      </c>
      <c r="C686" s="32" t="s">
        <v>614</v>
      </c>
      <c r="D686" s="29"/>
      <c r="E686" s="30"/>
      <c r="F686" s="31"/>
      <c r="G686" s="32" t="s">
        <v>615</v>
      </c>
      <c r="H686" s="26">
        <v>15.276999999999999</v>
      </c>
      <c r="I686" s="26">
        <v>18.021999999999998</v>
      </c>
      <c r="J686" s="26"/>
      <c r="K686"/>
      <c r="L686" s="20">
        <f t="shared" si="73"/>
        <v>15.276999999999999</v>
      </c>
      <c r="M686" s="21">
        <f t="shared" si="74"/>
        <v>26.778222759109056</v>
      </c>
      <c r="N686" s="33" t="str">
        <f t="shared" si="68"/>
        <v>118 years 4 months 6 days</v>
      </c>
      <c r="O686" s="23">
        <v>1</v>
      </c>
    </row>
    <row r="687" spans="1:15" x14ac:dyDescent="0.25">
      <c r="A687" s="14">
        <v>43289</v>
      </c>
      <c r="B687" s="15" t="s">
        <v>611</v>
      </c>
      <c r="C687" t="s">
        <v>614</v>
      </c>
      <c r="D687" s="29"/>
      <c r="E687" s="30"/>
      <c r="F687" s="31"/>
      <c r="G687" t="s">
        <v>615</v>
      </c>
      <c r="H687" s="26">
        <v>15.052</v>
      </c>
      <c r="I687" s="26">
        <v>14.747</v>
      </c>
      <c r="J687" s="26"/>
      <c r="K687"/>
      <c r="L687" s="20">
        <f t="shared" si="73"/>
        <v>14.747</v>
      </c>
      <c r="M687" s="21">
        <f t="shared" si="74"/>
        <v>27.740619047325495</v>
      </c>
      <c r="N687" s="33" t="str">
        <f t="shared" si="68"/>
        <v>118 years 6 months 8 days</v>
      </c>
      <c r="O687" s="23">
        <v>1</v>
      </c>
    </row>
    <row r="688" spans="1:15" x14ac:dyDescent="0.25">
      <c r="A688" s="14">
        <v>43492</v>
      </c>
      <c r="B688" s="34" t="s">
        <v>616</v>
      </c>
      <c r="C688" s="32" t="s">
        <v>617</v>
      </c>
      <c r="D688" s="29"/>
      <c r="E688" s="30"/>
      <c r="F688" s="31"/>
      <c r="G688" s="32" t="s">
        <v>618</v>
      </c>
      <c r="H688" s="26" t="s">
        <v>64</v>
      </c>
      <c r="I688" s="26" t="s">
        <v>619</v>
      </c>
      <c r="J688" s="26">
        <v>14.446</v>
      </c>
      <c r="K688"/>
      <c r="L688" s="20">
        <v>14.446</v>
      </c>
      <c r="M688" s="21">
        <v>28.318628623211207</v>
      </c>
      <c r="N688" s="33" t="str">
        <f t="shared" si="68"/>
        <v>119 years 0 months 27 days</v>
      </c>
      <c r="O688" s="23">
        <v>1</v>
      </c>
    </row>
    <row r="689" spans="1:15" x14ac:dyDescent="0.25">
      <c r="A689" s="14">
        <v>43680</v>
      </c>
      <c r="B689" s="34" t="s">
        <v>616</v>
      </c>
      <c r="C689" s="32" t="s">
        <v>617</v>
      </c>
      <c r="D689" s="29"/>
      <c r="E689" s="30"/>
      <c r="F689" s="31"/>
      <c r="G689" s="32" t="s">
        <v>618</v>
      </c>
      <c r="H689" s="26">
        <v>13.840999999999999</v>
      </c>
      <c r="I689" s="26">
        <v>13.54</v>
      </c>
      <c r="J689" s="26"/>
      <c r="K689"/>
      <c r="L689" s="20">
        <f t="shared" ref="L689:L701" si="75">MIN(H689:J689)</f>
        <v>13.54</v>
      </c>
      <c r="M689" s="21">
        <f t="shared" ref="M689:M701" si="76">(600/5280)/(L689/3600)</f>
        <v>30.213508795488117</v>
      </c>
      <c r="N689" s="33" t="str">
        <f t="shared" si="68"/>
        <v>119 years 7 months 3 days</v>
      </c>
      <c r="O689" s="23">
        <v>1</v>
      </c>
    </row>
    <row r="690" spans="1:15" x14ac:dyDescent="0.25">
      <c r="A690" s="14">
        <v>43688</v>
      </c>
      <c r="B690" s="34" t="s">
        <v>616</v>
      </c>
      <c r="C690" s="32" t="s">
        <v>620</v>
      </c>
      <c r="D690" s="29"/>
      <c r="E690" s="30"/>
      <c r="F690" s="31"/>
      <c r="G690" s="32" t="s">
        <v>621</v>
      </c>
      <c r="H690" s="26">
        <v>15.045999999999999</v>
      </c>
      <c r="I690" s="26"/>
      <c r="J690" s="26"/>
      <c r="K690"/>
      <c r="L690" s="20">
        <f t="shared" si="75"/>
        <v>15.045999999999999</v>
      </c>
      <c r="M690" s="21">
        <f t="shared" si="76"/>
        <v>27.189346609790583</v>
      </c>
      <c r="N690" s="33" t="str">
        <f t="shared" si="68"/>
        <v>119 years 7 months 11 days</v>
      </c>
      <c r="O690" s="65">
        <v>1</v>
      </c>
    </row>
    <row r="691" spans="1:15" x14ac:dyDescent="0.25">
      <c r="A691" s="14">
        <v>42504</v>
      </c>
      <c r="B691" s="34" t="s">
        <v>622</v>
      </c>
      <c r="C691" t="s">
        <v>623</v>
      </c>
      <c r="D691" s="58" t="s">
        <v>16</v>
      </c>
      <c r="E691" s="30"/>
      <c r="F691" s="57">
        <v>41368</v>
      </c>
      <c r="G691" t="s">
        <v>339</v>
      </c>
      <c r="H691" s="60" t="s">
        <v>151</v>
      </c>
      <c r="I691" s="60">
        <v>26.526</v>
      </c>
      <c r="J691" s="60">
        <v>23.948</v>
      </c>
      <c r="K691"/>
      <c r="L691" s="20">
        <f t="shared" si="75"/>
        <v>23.948</v>
      </c>
      <c r="M691" s="21">
        <f t="shared" si="76"/>
        <v>17.082466556326583</v>
      </c>
      <c r="N691" s="33" t="str">
        <f t="shared" si="68"/>
        <v>3 years 1 months 10 days</v>
      </c>
      <c r="O691" s="23">
        <v>1</v>
      </c>
    </row>
    <row r="692" spans="1:15" x14ac:dyDescent="0.25">
      <c r="A692" s="14">
        <v>43688</v>
      </c>
      <c r="B692" s="34" t="s">
        <v>622</v>
      </c>
      <c r="C692" s="32" t="s">
        <v>624</v>
      </c>
      <c r="D692" s="29"/>
      <c r="E692" s="30"/>
      <c r="F692" s="31">
        <v>43038</v>
      </c>
      <c r="G692" s="32" t="s">
        <v>625</v>
      </c>
      <c r="H692" s="26">
        <v>17.594999999999999</v>
      </c>
      <c r="I692" s="26"/>
      <c r="J692" s="26"/>
      <c r="K692"/>
      <c r="L692" s="20">
        <f t="shared" si="75"/>
        <v>17.594999999999999</v>
      </c>
      <c r="M692" s="21">
        <f t="shared" si="76"/>
        <v>23.250406882120437</v>
      </c>
      <c r="N692" s="33" t="str">
        <f t="shared" si="68"/>
        <v>1 years 9 months 12 days</v>
      </c>
      <c r="O692" s="65">
        <v>1</v>
      </c>
    </row>
    <row r="693" spans="1:15" x14ac:dyDescent="0.25">
      <c r="A693" s="14">
        <v>43688</v>
      </c>
      <c r="B693" s="63" t="s">
        <v>626</v>
      </c>
      <c r="C693" s="32" t="s">
        <v>627</v>
      </c>
      <c r="D693" s="29"/>
      <c r="E693" s="30"/>
      <c r="F693" s="31"/>
      <c r="G693" t="s">
        <v>231</v>
      </c>
      <c r="H693" s="26">
        <v>99</v>
      </c>
      <c r="I693" s="26">
        <v>99</v>
      </c>
      <c r="J693" s="26"/>
      <c r="K693" t="s">
        <v>628</v>
      </c>
      <c r="L693" s="20">
        <f t="shared" si="75"/>
        <v>99</v>
      </c>
      <c r="M693" s="21">
        <f t="shared" si="76"/>
        <v>4.1322314049586772</v>
      </c>
      <c r="N693" s="33" t="str">
        <f t="shared" si="68"/>
        <v>119 years 7 months 11 days</v>
      </c>
      <c r="O693" s="65">
        <v>1</v>
      </c>
    </row>
    <row r="694" spans="1:15" x14ac:dyDescent="0.25">
      <c r="A694" s="14">
        <v>43688</v>
      </c>
      <c r="B694" s="27" t="s">
        <v>629</v>
      </c>
      <c r="C694" s="28" t="s">
        <v>630</v>
      </c>
      <c r="D694" s="29"/>
      <c r="E694" s="30"/>
      <c r="F694" s="31"/>
      <c r="G694" t="s">
        <v>217</v>
      </c>
      <c r="H694" s="26">
        <v>99</v>
      </c>
      <c r="I694" s="26"/>
      <c r="J694" s="26"/>
      <c r="K694"/>
      <c r="L694" s="20">
        <f t="shared" si="75"/>
        <v>99</v>
      </c>
      <c r="M694" s="21">
        <f t="shared" si="76"/>
        <v>4.1322314049586772</v>
      </c>
      <c r="N694" s="33" t="str">
        <f t="shared" si="68"/>
        <v>119 years 7 months 11 days</v>
      </c>
      <c r="O694" s="65">
        <v>1</v>
      </c>
    </row>
    <row r="695" spans="1:15" x14ac:dyDescent="0.25">
      <c r="A695" s="14">
        <v>41057</v>
      </c>
      <c r="B695" s="15" t="s">
        <v>631</v>
      </c>
      <c r="C695" t="s">
        <v>632</v>
      </c>
      <c r="D695" s="29"/>
      <c r="E695" s="30"/>
      <c r="F695" s="31"/>
      <c r="G695" t="s">
        <v>633</v>
      </c>
      <c r="H695" s="26">
        <v>15.006</v>
      </c>
      <c r="I695" s="26"/>
      <c r="J695" s="26"/>
      <c r="K695"/>
      <c r="L695" s="20">
        <f t="shared" si="75"/>
        <v>15.006</v>
      </c>
      <c r="M695" s="21">
        <f t="shared" si="76"/>
        <v>27.261822543709783</v>
      </c>
      <c r="N695" s="33" t="str">
        <f t="shared" si="68"/>
        <v>112 years 4 months 28 days</v>
      </c>
      <c r="O695" s="23">
        <v>1</v>
      </c>
    </row>
    <row r="696" spans="1:15" x14ac:dyDescent="0.25">
      <c r="A696" s="14">
        <v>41902</v>
      </c>
      <c r="B696" s="15" t="s">
        <v>631</v>
      </c>
      <c r="C696" t="s">
        <v>632</v>
      </c>
      <c r="D696" s="29"/>
      <c r="E696" s="30"/>
      <c r="F696" s="31"/>
      <c r="G696" t="s">
        <v>633</v>
      </c>
      <c r="H696" s="26">
        <v>44.63</v>
      </c>
      <c r="I696" s="26">
        <v>16.001999999999999</v>
      </c>
      <c r="J696" s="26">
        <v>15.303000000000001</v>
      </c>
      <c r="K696"/>
      <c r="L696" s="20">
        <f t="shared" si="75"/>
        <v>15.303000000000001</v>
      </c>
      <c r="M696" s="21">
        <f t="shared" si="76"/>
        <v>26.73272620341822</v>
      </c>
      <c r="N696" s="33" t="str">
        <f t="shared" si="68"/>
        <v>114 years 8 months 20 days</v>
      </c>
      <c r="O696" s="23">
        <v>1</v>
      </c>
    </row>
    <row r="697" spans="1:15" x14ac:dyDescent="0.25">
      <c r="A697" s="14">
        <v>43051</v>
      </c>
      <c r="B697" s="15" t="s">
        <v>631</v>
      </c>
      <c r="C697" t="s">
        <v>634</v>
      </c>
      <c r="D697" s="29"/>
      <c r="E697" s="30"/>
      <c r="F697" s="31"/>
      <c r="G697" t="s">
        <v>633</v>
      </c>
      <c r="H697" s="26">
        <v>16.280999999999999</v>
      </c>
      <c r="I697" s="26"/>
      <c r="J697" s="26"/>
      <c r="K697"/>
      <c r="L697" s="20">
        <f t="shared" si="75"/>
        <v>16.280999999999999</v>
      </c>
      <c r="M697" s="21">
        <f t="shared" si="76"/>
        <v>25.126890798532592</v>
      </c>
      <c r="N697" s="33" t="str">
        <f t="shared" si="68"/>
        <v>117 years 10 months 12 days</v>
      </c>
      <c r="O697" s="23">
        <v>1</v>
      </c>
    </row>
    <row r="698" spans="1:15" x14ac:dyDescent="0.25">
      <c r="A698" s="14">
        <v>41846</v>
      </c>
      <c r="B698" s="15" t="s">
        <v>631</v>
      </c>
      <c r="C698" t="s">
        <v>635</v>
      </c>
      <c r="D698" s="29"/>
      <c r="E698" s="30"/>
      <c r="F698" s="31"/>
      <c r="G698" t="s">
        <v>633</v>
      </c>
      <c r="H698" s="26">
        <v>15.404999999999999</v>
      </c>
      <c r="I698" s="26"/>
      <c r="J698" s="26"/>
      <c r="K698"/>
      <c r="L698" s="20">
        <f t="shared" si="75"/>
        <v>15.404999999999999</v>
      </c>
      <c r="M698" s="21">
        <f t="shared" si="76"/>
        <v>26.555722758254404</v>
      </c>
      <c r="N698" s="33" t="str">
        <f t="shared" si="68"/>
        <v>114 years 6 months 26 days</v>
      </c>
      <c r="O698" s="23">
        <v>1</v>
      </c>
    </row>
    <row r="699" spans="1:15" x14ac:dyDescent="0.25">
      <c r="A699" s="14">
        <v>43289</v>
      </c>
      <c r="B699" s="15" t="s">
        <v>631</v>
      </c>
      <c r="C699" t="s">
        <v>635</v>
      </c>
      <c r="D699" s="29"/>
      <c r="E699" s="30"/>
      <c r="F699" s="31"/>
      <c r="G699" t="s">
        <v>633</v>
      </c>
      <c r="H699" s="26">
        <v>21.045000000000002</v>
      </c>
      <c r="I699" s="26">
        <v>16.04</v>
      </c>
      <c r="J699" s="26">
        <v>16.102</v>
      </c>
      <c r="K699"/>
      <c r="L699" s="20">
        <f t="shared" si="75"/>
        <v>16.04</v>
      </c>
      <c r="M699" s="21">
        <f t="shared" si="76"/>
        <v>25.504420766266151</v>
      </c>
      <c r="N699" s="33" t="str">
        <f t="shared" si="68"/>
        <v>118 years 6 months 8 days</v>
      </c>
      <c r="O699" s="23">
        <v>1</v>
      </c>
    </row>
    <row r="700" spans="1:15" x14ac:dyDescent="0.25">
      <c r="A700" s="14">
        <v>43393</v>
      </c>
      <c r="B700" s="34" t="s">
        <v>636</v>
      </c>
      <c r="C700" s="32" t="s">
        <v>637</v>
      </c>
      <c r="D700" s="29"/>
      <c r="E700" s="30"/>
      <c r="F700" s="31">
        <v>39785</v>
      </c>
      <c r="G700" s="32" t="s">
        <v>638</v>
      </c>
      <c r="H700" s="26">
        <v>19.338000000000001</v>
      </c>
      <c r="I700" s="26"/>
      <c r="J700" s="26"/>
      <c r="K700"/>
      <c r="L700" s="20">
        <f t="shared" si="75"/>
        <v>19.338000000000001</v>
      </c>
      <c r="M700" s="21">
        <f t="shared" si="76"/>
        <v>21.154768284771386</v>
      </c>
      <c r="N700" s="33" t="str">
        <f t="shared" si="68"/>
        <v>9 years 10 months 17 days</v>
      </c>
      <c r="O700" s="23">
        <v>1</v>
      </c>
    </row>
    <row r="701" spans="1:15" x14ac:dyDescent="0.25">
      <c r="A701" s="14">
        <v>43680</v>
      </c>
      <c r="B701" s="34" t="s">
        <v>639</v>
      </c>
      <c r="C701" s="32" t="s">
        <v>640</v>
      </c>
      <c r="D701" s="29"/>
      <c r="E701" s="30"/>
      <c r="F701" s="31"/>
      <c r="G701" s="32" t="s">
        <v>641</v>
      </c>
      <c r="H701" s="26">
        <v>33.436</v>
      </c>
      <c r="I701" s="26">
        <v>33.085999999999999</v>
      </c>
      <c r="J701" s="26"/>
      <c r="K701"/>
      <c r="L701" s="20">
        <f t="shared" si="75"/>
        <v>33.085999999999999</v>
      </c>
      <c r="M701" s="21">
        <f t="shared" si="76"/>
        <v>12.364471652387991</v>
      </c>
      <c r="N701" s="33" t="str">
        <f t="shared" si="68"/>
        <v>119 years 7 months 3 days</v>
      </c>
      <c r="O701" s="23">
        <v>1</v>
      </c>
    </row>
    <row r="702" spans="1:15" x14ac:dyDescent="0.25">
      <c r="A702" s="14">
        <v>43492</v>
      </c>
      <c r="B702" s="34" t="s">
        <v>639</v>
      </c>
      <c r="C702" s="32" t="s">
        <v>642</v>
      </c>
      <c r="D702" s="29"/>
      <c r="E702" s="30"/>
      <c r="F702" s="31"/>
      <c r="G702" s="32" t="s">
        <v>261</v>
      </c>
      <c r="H702" s="26">
        <v>21.760999999999999</v>
      </c>
      <c r="I702" s="26">
        <v>22.37</v>
      </c>
      <c r="J702" s="26"/>
      <c r="K702"/>
      <c r="L702" s="20">
        <v>21.760999999999999</v>
      </c>
      <c r="M702" s="21">
        <v>18.799269752810492</v>
      </c>
      <c r="N702" s="33" t="str">
        <f t="shared" si="68"/>
        <v>119 years 0 months 27 days</v>
      </c>
      <c r="O702" s="23">
        <v>1</v>
      </c>
    </row>
    <row r="703" spans="1:15" x14ac:dyDescent="0.25">
      <c r="A703" s="14">
        <v>43492</v>
      </c>
      <c r="B703" s="34" t="s">
        <v>639</v>
      </c>
      <c r="C703" s="32" t="s">
        <v>643</v>
      </c>
      <c r="D703" s="29"/>
      <c r="E703" s="30"/>
      <c r="F703" s="31"/>
      <c r="G703" s="32" t="s">
        <v>644</v>
      </c>
      <c r="H703" s="26" t="s">
        <v>64</v>
      </c>
      <c r="I703" s="26">
        <v>28.31</v>
      </c>
      <c r="J703" s="26"/>
      <c r="K703"/>
      <c r="L703" s="20">
        <v>28.31</v>
      </c>
      <c r="M703" s="21">
        <v>14.450403005683825</v>
      </c>
      <c r="N703" s="33" t="str">
        <f t="shared" si="68"/>
        <v>119 years 0 months 27 days</v>
      </c>
      <c r="O703" s="23">
        <v>1</v>
      </c>
    </row>
    <row r="704" spans="1:15" x14ac:dyDescent="0.25">
      <c r="A704" s="14">
        <v>43680</v>
      </c>
      <c r="B704" s="34" t="s">
        <v>639</v>
      </c>
      <c r="C704" s="32" t="s">
        <v>643</v>
      </c>
      <c r="D704" s="29"/>
      <c r="E704" s="30"/>
      <c r="F704" s="31"/>
      <c r="G704" s="32" t="s">
        <v>644</v>
      </c>
      <c r="H704" s="26">
        <v>99</v>
      </c>
      <c r="I704" s="26"/>
      <c r="J704" s="26"/>
      <c r="K704"/>
      <c r="L704" s="20">
        <f>MIN(H704:J704)</f>
        <v>99</v>
      </c>
      <c r="M704" s="21">
        <f>(600/5280)/(L704/3600)</f>
        <v>4.1322314049586772</v>
      </c>
      <c r="N704" s="33" t="str">
        <f t="shared" si="68"/>
        <v>119 years 7 months 3 days</v>
      </c>
      <c r="O704" s="23">
        <v>1</v>
      </c>
    </row>
    <row r="705" spans="1:15" x14ac:dyDescent="0.25">
      <c r="A705" s="14">
        <v>43688</v>
      </c>
      <c r="B705" s="63" t="s">
        <v>639</v>
      </c>
      <c r="C705" s="32" t="s">
        <v>643</v>
      </c>
      <c r="D705" s="29"/>
      <c r="E705" s="30"/>
      <c r="F705" s="31"/>
      <c r="G705" s="32" t="s">
        <v>644</v>
      </c>
      <c r="H705" s="26">
        <v>37.47</v>
      </c>
      <c r="I705" s="26"/>
      <c r="J705" s="26"/>
      <c r="K705" t="s">
        <v>645</v>
      </c>
      <c r="L705" s="20">
        <f>MIN(H705:J705)</f>
        <v>37.47</v>
      </c>
      <c r="M705" s="21">
        <f>(600/5280)/(L705/3600)</f>
        <v>10.917825169226289</v>
      </c>
      <c r="N705" s="33" t="str">
        <f t="shared" si="68"/>
        <v>119 years 7 months 11 days</v>
      </c>
      <c r="O705" s="65">
        <v>1</v>
      </c>
    </row>
    <row r="706" spans="1:15" x14ac:dyDescent="0.25">
      <c r="A706" s="14">
        <v>43680</v>
      </c>
      <c r="B706" s="34" t="s">
        <v>639</v>
      </c>
      <c r="C706" s="32" t="s">
        <v>646</v>
      </c>
      <c r="D706" s="29"/>
      <c r="E706" s="30"/>
      <c r="F706" s="31"/>
      <c r="G706" s="32" t="s">
        <v>644</v>
      </c>
      <c r="H706" s="26">
        <v>99</v>
      </c>
      <c r="I706" s="26"/>
      <c r="J706" s="26"/>
      <c r="K706" t="s">
        <v>647</v>
      </c>
      <c r="L706" s="20">
        <f>MIN(H706:J706)</f>
        <v>99</v>
      </c>
      <c r="M706" s="21">
        <f>(600/5280)/(L706/3600)</f>
        <v>4.1322314049586772</v>
      </c>
      <c r="N706" s="33" t="str">
        <f t="shared" ref="N706:N769" si="77">DATEDIF(F706,A706,"y")&amp;" years "&amp;DATEDIF(F706,A706,"ym")&amp;" months "&amp;DATEDIF(F706,A706,"md")&amp; " days"</f>
        <v>119 years 7 months 3 days</v>
      </c>
      <c r="O706" s="23">
        <v>1</v>
      </c>
    </row>
    <row r="707" spans="1:15" x14ac:dyDescent="0.25">
      <c r="A707" s="14">
        <v>43492</v>
      </c>
      <c r="B707" s="34" t="s">
        <v>639</v>
      </c>
      <c r="C707" s="32" t="s">
        <v>648</v>
      </c>
      <c r="D707" s="29"/>
      <c r="E707" s="30"/>
      <c r="F707" s="31"/>
      <c r="G707" s="32" t="s">
        <v>644</v>
      </c>
      <c r="H707" s="26">
        <v>26.04</v>
      </c>
      <c r="I707" s="26">
        <v>25.59</v>
      </c>
      <c r="J707" s="26"/>
      <c r="K707"/>
      <c r="L707" s="20">
        <v>25.59</v>
      </c>
      <c r="M707" s="21">
        <v>15.986358307577532</v>
      </c>
      <c r="N707" s="33" t="str">
        <f t="shared" si="77"/>
        <v>119 years 0 months 27 days</v>
      </c>
      <c r="O707" s="23">
        <v>1</v>
      </c>
    </row>
    <row r="708" spans="1:15" x14ac:dyDescent="0.25">
      <c r="A708" s="14">
        <v>43680</v>
      </c>
      <c r="B708" s="34" t="s">
        <v>639</v>
      </c>
      <c r="C708" s="32" t="s">
        <v>648</v>
      </c>
      <c r="D708" s="29"/>
      <c r="E708" s="30"/>
      <c r="F708" s="31"/>
      <c r="G708" s="20" t="s">
        <v>644</v>
      </c>
      <c r="H708" s="26">
        <v>99</v>
      </c>
      <c r="I708" s="26">
        <v>99</v>
      </c>
      <c r="J708" s="26"/>
      <c r="K708"/>
      <c r="L708" s="20">
        <f t="shared" ref="L708:L717" si="78">MIN(H708:J708)</f>
        <v>99</v>
      </c>
      <c r="M708" s="21">
        <f t="shared" ref="M708:M717" si="79">(600/5280)/(L708/3600)</f>
        <v>4.1322314049586772</v>
      </c>
      <c r="N708" s="33" t="str">
        <f t="shared" si="77"/>
        <v>119 years 7 months 3 days</v>
      </c>
      <c r="O708" s="23">
        <v>1</v>
      </c>
    </row>
    <row r="709" spans="1:15" x14ac:dyDescent="0.25">
      <c r="A709" s="14">
        <v>43688</v>
      </c>
      <c r="B709" s="63" t="s">
        <v>639</v>
      </c>
      <c r="C709" s="32" t="s">
        <v>648</v>
      </c>
      <c r="D709" s="29"/>
      <c r="E709" s="30"/>
      <c r="F709" s="31"/>
      <c r="G709" s="32" t="s">
        <v>644</v>
      </c>
      <c r="H709" s="26">
        <v>27.417000000000002</v>
      </c>
      <c r="I709" s="26"/>
      <c r="J709" s="26"/>
      <c r="K709"/>
      <c r="L709" s="20">
        <f t="shared" si="78"/>
        <v>27.417000000000002</v>
      </c>
      <c r="M709" s="21">
        <f t="shared" si="79"/>
        <v>14.921067552646498</v>
      </c>
      <c r="N709" s="33" t="str">
        <f t="shared" si="77"/>
        <v>119 years 7 months 11 days</v>
      </c>
      <c r="O709" s="65">
        <v>1</v>
      </c>
    </row>
    <row r="710" spans="1:15" x14ac:dyDescent="0.25">
      <c r="A710" s="14">
        <v>43289</v>
      </c>
      <c r="B710" s="15" t="s">
        <v>649</v>
      </c>
      <c r="C710" t="s">
        <v>650</v>
      </c>
      <c r="D710" s="58" t="s">
        <v>16</v>
      </c>
      <c r="E710" s="30"/>
      <c r="F710" s="31">
        <v>40835</v>
      </c>
      <c r="G710" t="s">
        <v>651</v>
      </c>
      <c r="H710" s="60">
        <v>19.241</v>
      </c>
      <c r="I710" s="60"/>
      <c r="J710" s="60"/>
      <c r="K710"/>
      <c r="L710" s="20">
        <f t="shared" si="78"/>
        <v>19.241</v>
      </c>
      <c r="M710" s="21">
        <f t="shared" si="79"/>
        <v>21.261416199309242</v>
      </c>
      <c r="N710" s="33" t="str">
        <f t="shared" si="77"/>
        <v>6 years 8 months 19 days</v>
      </c>
      <c r="O710" s="23">
        <v>1</v>
      </c>
    </row>
    <row r="711" spans="1:15" x14ac:dyDescent="0.25">
      <c r="A711" s="14">
        <v>43051</v>
      </c>
      <c r="B711" s="15" t="s">
        <v>652</v>
      </c>
      <c r="C711" t="s">
        <v>653</v>
      </c>
      <c r="G711" t="s">
        <v>73</v>
      </c>
      <c r="H711" s="19">
        <v>17.518999999999998</v>
      </c>
      <c r="I711" s="19">
        <v>17.137</v>
      </c>
      <c r="J711" s="19"/>
      <c r="K711"/>
      <c r="L711" s="20">
        <f t="shared" si="78"/>
        <v>17.137</v>
      </c>
      <c r="M711" s="21">
        <f t="shared" si="79"/>
        <v>23.871792559427497</v>
      </c>
      <c r="N711" s="33" t="str">
        <f t="shared" si="77"/>
        <v>117 years 10 months 12 days</v>
      </c>
      <c r="O711" s="23">
        <v>1</v>
      </c>
    </row>
    <row r="712" spans="1:15" x14ac:dyDescent="0.25">
      <c r="A712" s="14">
        <v>43289</v>
      </c>
      <c r="B712" s="15" t="s">
        <v>652</v>
      </c>
      <c r="C712" t="s">
        <v>653</v>
      </c>
      <c r="D712" s="29" t="s">
        <v>16</v>
      </c>
      <c r="E712" s="30"/>
      <c r="F712" s="31"/>
      <c r="G712" t="s">
        <v>73</v>
      </c>
      <c r="H712" s="26">
        <v>18.431000000000001</v>
      </c>
      <c r="I712" s="26"/>
      <c r="J712" s="26"/>
      <c r="K712"/>
      <c r="L712" s="20">
        <f t="shared" si="78"/>
        <v>18.431000000000001</v>
      </c>
      <c r="M712" s="21">
        <f t="shared" si="79"/>
        <v>22.195806472297164</v>
      </c>
      <c r="N712" s="33" t="str">
        <f t="shared" si="77"/>
        <v>118 years 6 months 8 days</v>
      </c>
      <c r="O712" s="23">
        <v>1</v>
      </c>
    </row>
    <row r="713" spans="1:15" x14ac:dyDescent="0.25">
      <c r="A713" s="14">
        <v>43289</v>
      </c>
      <c r="B713" s="15" t="s">
        <v>652</v>
      </c>
      <c r="C713" t="s">
        <v>654</v>
      </c>
      <c r="D713" s="58" t="s">
        <v>16</v>
      </c>
      <c r="G713" t="s">
        <v>73</v>
      </c>
      <c r="H713" s="19">
        <v>16.763999999999999</v>
      </c>
      <c r="I713" s="19">
        <v>16.632999999999999</v>
      </c>
      <c r="J713" s="19"/>
      <c r="K713"/>
      <c r="L713" s="20">
        <f t="shared" si="78"/>
        <v>16.632999999999999</v>
      </c>
      <c r="M713" s="21">
        <f t="shared" si="79"/>
        <v>24.59513672163224</v>
      </c>
      <c r="N713" s="33" t="str">
        <f t="shared" si="77"/>
        <v>118 years 6 months 8 days</v>
      </c>
      <c r="O713" s="23">
        <v>1</v>
      </c>
    </row>
    <row r="714" spans="1:15" x14ac:dyDescent="0.25">
      <c r="A714" s="14">
        <v>42959</v>
      </c>
      <c r="B714" s="15" t="s">
        <v>652</v>
      </c>
      <c r="C714" t="s">
        <v>655</v>
      </c>
      <c r="D714" s="16" t="s">
        <v>16</v>
      </c>
      <c r="G714" t="s">
        <v>656</v>
      </c>
      <c r="H714" s="19">
        <v>27.459</v>
      </c>
      <c r="I714" s="19"/>
      <c r="J714" s="19"/>
      <c r="K714"/>
      <c r="L714" s="20">
        <f t="shared" si="78"/>
        <v>27.459</v>
      </c>
      <c r="M714" s="21">
        <f t="shared" si="79"/>
        <v>14.898244986740561</v>
      </c>
      <c r="N714" s="33" t="str">
        <f t="shared" si="77"/>
        <v>117 years 7 months 12 days</v>
      </c>
      <c r="O714" s="23">
        <v>1</v>
      </c>
    </row>
    <row r="715" spans="1:15" x14ac:dyDescent="0.25">
      <c r="A715" s="14">
        <v>43289</v>
      </c>
      <c r="B715" s="15" t="s">
        <v>652</v>
      </c>
      <c r="C715" t="s">
        <v>353</v>
      </c>
      <c r="D715" s="58" t="s">
        <v>16</v>
      </c>
      <c r="G715" t="s">
        <v>350</v>
      </c>
      <c r="H715" s="19">
        <v>17.37</v>
      </c>
      <c r="I715" s="19">
        <v>17.291</v>
      </c>
      <c r="J715" s="19"/>
      <c r="K715"/>
      <c r="L715" s="20">
        <f t="shared" si="78"/>
        <v>17.291</v>
      </c>
      <c r="M715" s="21">
        <f t="shared" si="79"/>
        <v>23.659181602620382</v>
      </c>
      <c r="N715" s="33" t="str">
        <f t="shared" si="77"/>
        <v>118 years 6 months 8 days</v>
      </c>
      <c r="O715" s="23">
        <v>1</v>
      </c>
    </row>
    <row r="716" spans="1:15" x14ac:dyDescent="0.25">
      <c r="A716" s="14">
        <v>42504</v>
      </c>
      <c r="B716" s="15" t="s">
        <v>652</v>
      </c>
      <c r="C716" t="s">
        <v>657</v>
      </c>
      <c r="D716" s="16" t="s">
        <v>16</v>
      </c>
      <c r="G716" t="s">
        <v>656</v>
      </c>
      <c r="H716" s="19">
        <v>43.914000000000001</v>
      </c>
      <c r="I716" s="19">
        <v>27.742999999999999</v>
      </c>
      <c r="J716" s="19"/>
      <c r="K716"/>
      <c r="L716" s="20">
        <f t="shared" si="78"/>
        <v>27.742999999999999</v>
      </c>
      <c r="M716" s="21">
        <f t="shared" si="79"/>
        <v>14.745734386724907</v>
      </c>
      <c r="N716" s="33" t="str">
        <f t="shared" si="77"/>
        <v>116 years 4 months 14 days</v>
      </c>
      <c r="O716" s="23">
        <v>1</v>
      </c>
    </row>
    <row r="717" spans="1:15" x14ac:dyDescent="0.25">
      <c r="A717" s="14">
        <v>43226</v>
      </c>
      <c r="B717" s="15" t="s">
        <v>658</v>
      </c>
      <c r="C717" t="s">
        <v>573</v>
      </c>
      <c r="D717" s="58" t="s">
        <v>16</v>
      </c>
      <c r="E717" s="30"/>
      <c r="F717" s="57"/>
      <c r="G717" t="s">
        <v>397</v>
      </c>
      <c r="H717" s="60">
        <v>17.669</v>
      </c>
      <c r="I717" s="60">
        <v>17.45</v>
      </c>
      <c r="J717" s="60"/>
      <c r="K717"/>
      <c r="L717" s="20">
        <f t="shared" si="78"/>
        <v>17.45</v>
      </c>
      <c r="M717" s="21">
        <f t="shared" si="79"/>
        <v>23.443605105496221</v>
      </c>
      <c r="N717" s="33" t="str">
        <f t="shared" si="77"/>
        <v>118 years 4 months 6 days</v>
      </c>
      <c r="O717" s="23">
        <v>1</v>
      </c>
    </row>
    <row r="718" spans="1:15" x14ac:dyDescent="0.25">
      <c r="A718" s="14">
        <v>42504</v>
      </c>
      <c r="B718" s="15" t="s">
        <v>658</v>
      </c>
      <c r="C718" t="s">
        <v>659</v>
      </c>
      <c r="D718" s="29" t="s">
        <v>16</v>
      </c>
      <c r="E718" s="30"/>
      <c r="F718" s="31"/>
      <c r="G718" t="s">
        <v>204</v>
      </c>
      <c r="H718" s="26">
        <v>99</v>
      </c>
      <c r="I718" s="26"/>
      <c r="J718" s="26"/>
      <c r="K718"/>
      <c r="L718" s="20"/>
      <c r="M718" s="21"/>
      <c r="N718" s="33" t="str">
        <f t="shared" si="77"/>
        <v>116 years 4 months 14 days</v>
      </c>
      <c r="O718" s="23">
        <v>1</v>
      </c>
    </row>
    <row r="719" spans="1:15" x14ac:dyDescent="0.25">
      <c r="A719" s="14">
        <v>43492</v>
      </c>
      <c r="B719" s="27" t="s">
        <v>658</v>
      </c>
      <c r="C719" s="28" t="s">
        <v>659</v>
      </c>
      <c r="D719" s="29" t="s">
        <v>16</v>
      </c>
      <c r="E719" s="30"/>
      <c r="F719" s="31"/>
      <c r="G719" s="28" t="s">
        <v>204</v>
      </c>
      <c r="H719" s="26">
        <v>29.616</v>
      </c>
      <c r="I719" s="26">
        <v>18.727</v>
      </c>
      <c r="J719" s="26"/>
      <c r="K719"/>
      <c r="L719" s="20">
        <v>18.727</v>
      </c>
      <c r="M719" s="21">
        <v>21.844978324927059</v>
      </c>
      <c r="N719" s="33" t="str">
        <f t="shared" si="77"/>
        <v>119 years 0 months 27 days</v>
      </c>
      <c r="O719" s="23">
        <v>1</v>
      </c>
    </row>
    <row r="720" spans="1:15" x14ac:dyDescent="0.25">
      <c r="A720" s="14">
        <v>41208</v>
      </c>
      <c r="B720" s="34" t="s">
        <v>660</v>
      </c>
      <c r="C720" s="32" t="s">
        <v>661</v>
      </c>
      <c r="D720" s="29"/>
      <c r="E720" s="30"/>
      <c r="F720" s="31"/>
      <c r="G720" s="32" t="s">
        <v>613</v>
      </c>
      <c r="H720" s="26">
        <v>14.869</v>
      </c>
      <c r="I720" s="26">
        <v>14.836</v>
      </c>
      <c r="J720" s="26"/>
      <c r="K720"/>
      <c r="L720" s="20">
        <f>MIN(H720:J720)</f>
        <v>14.836</v>
      </c>
      <c r="M720" s="21">
        <f>(600/5280)/(L720/3600)</f>
        <v>27.574205250128678</v>
      </c>
      <c r="N720" s="33" t="str">
        <f t="shared" si="77"/>
        <v>112 years 9 months 26 days</v>
      </c>
      <c r="O720" s="23">
        <v>1</v>
      </c>
    </row>
    <row r="721" spans="1:15" x14ac:dyDescent="0.25">
      <c r="A721" s="14">
        <v>41846</v>
      </c>
      <c r="B721" s="15" t="s">
        <v>660</v>
      </c>
      <c r="C721" t="s">
        <v>661</v>
      </c>
      <c r="D721" s="29"/>
      <c r="E721" s="30"/>
      <c r="F721" s="31"/>
      <c r="G721" t="s">
        <v>613</v>
      </c>
      <c r="H721" s="26">
        <v>15.315</v>
      </c>
      <c r="I721" s="26"/>
      <c r="J721" s="26"/>
      <c r="K721"/>
      <c r="L721" s="20">
        <f>MIN(H721:J721)</f>
        <v>15.315</v>
      </c>
      <c r="M721" s="21">
        <f>(600/5280)/(L721/3600)</f>
        <v>26.711779894933667</v>
      </c>
      <c r="N721" s="33" t="str">
        <f t="shared" si="77"/>
        <v>114 years 6 months 26 days</v>
      </c>
      <c r="O721" s="23">
        <v>1</v>
      </c>
    </row>
    <row r="722" spans="1:15" x14ac:dyDescent="0.25">
      <c r="A722" s="14">
        <v>43393</v>
      </c>
      <c r="B722" s="34" t="s">
        <v>660</v>
      </c>
      <c r="C722" s="32" t="s">
        <v>661</v>
      </c>
      <c r="D722" s="29"/>
      <c r="E722" s="30"/>
      <c r="F722" s="31"/>
      <c r="G722" s="32" t="s">
        <v>613</v>
      </c>
      <c r="H722" s="26">
        <v>14.773</v>
      </c>
      <c r="I722" s="26"/>
      <c r="J722" s="26"/>
      <c r="K722"/>
      <c r="L722" s="20">
        <f>MIN(H722:J722)</f>
        <v>14.773</v>
      </c>
      <c r="M722" s="21">
        <f>(600/5280)/(L722/3600)</f>
        <v>27.691796459142292</v>
      </c>
      <c r="N722" s="33" t="str">
        <f t="shared" si="77"/>
        <v>118 years 9 months 20 days</v>
      </c>
      <c r="O722" s="23">
        <v>1</v>
      </c>
    </row>
    <row r="723" spans="1:15" x14ac:dyDescent="0.25">
      <c r="A723" s="14">
        <v>43492</v>
      </c>
      <c r="B723" s="15" t="s">
        <v>660</v>
      </c>
      <c r="C723" s="32" t="s">
        <v>661</v>
      </c>
      <c r="D723" s="29"/>
      <c r="E723" s="30"/>
      <c r="F723" s="31"/>
      <c r="G723" s="32" t="s">
        <v>613</v>
      </c>
      <c r="H723" s="26">
        <v>14.957000000000001</v>
      </c>
      <c r="I723" s="26"/>
      <c r="J723" s="26"/>
      <c r="K723"/>
      <c r="L723" s="20">
        <v>14.957000000000001</v>
      </c>
      <c r="M723" s="21">
        <v>27.351133856449088</v>
      </c>
      <c r="N723" s="33" t="str">
        <f t="shared" si="77"/>
        <v>119 years 0 months 27 days</v>
      </c>
      <c r="O723" s="23">
        <v>1</v>
      </c>
    </row>
    <row r="724" spans="1:15" x14ac:dyDescent="0.25">
      <c r="A724" s="14">
        <v>43680</v>
      </c>
      <c r="B724" s="15" t="s">
        <v>660</v>
      </c>
      <c r="C724" t="s">
        <v>661</v>
      </c>
      <c r="D724" s="29"/>
      <c r="E724" s="30"/>
      <c r="F724" s="31"/>
      <c r="G724" s="32" t="s">
        <v>613</v>
      </c>
      <c r="H724" s="26">
        <v>14.571999999999999</v>
      </c>
      <c r="I724" s="26">
        <v>14.619</v>
      </c>
      <c r="J724" s="26"/>
      <c r="K724"/>
      <c r="L724" s="20">
        <f>MIN(H724:J724)</f>
        <v>14.571999999999999</v>
      </c>
      <c r="M724" s="21">
        <f>(600/5280)/(L724/3600)</f>
        <v>28.073765378184813</v>
      </c>
      <c r="N724" s="33" t="str">
        <f t="shared" si="77"/>
        <v>119 years 7 months 3 days</v>
      </c>
      <c r="O724" s="23">
        <v>1</v>
      </c>
    </row>
    <row r="725" spans="1:15" x14ac:dyDescent="0.25">
      <c r="A725" s="14">
        <v>43492</v>
      </c>
      <c r="B725" s="34" t="s">
        <v>662</v>
      </c>
      <c r="C725" s="32" t="s">
        <v>663</v>
      </c>
      <c r="D725" s="29"/>
      <c r="E725" s="30"/>
      <c r="F725" s="31"/>
      <c r="G725" s="32" t="s">
        <v>664</v>
      </c>
      <c r="H725" s="26">
        <v>17.033000000000001</v>
      </c>
      <c r="I725" s="26"/>
      <c r="J725" s="26"/>
      <c r="K725"/>
      <c r="L725" s="20">
        <v>17.033000000000001</v>
      </c>
      <c r="M725" s="21">
        <v>24.017548822339521</v>
      </c>
      <c r="N725" s="33" t="str">
        <f t="shared" si="77"/>
        <v>119 years 0 months 27 days</v>
      </c>
      <c r="O725" s="23">
        <v>1</v>
      </c>
    </row>
    <row r="726" spans="1:15" x14ac:dyDescent="0.25">
      <c r="A726" s="14">
        <v>41784</v>
      </c>
      <c r="B726" s="15" t="s">
        <v>665</v>
      </c>
      <c r="C726" t="s">
        <v>666</v>
      </c>
      <c r="D726" s="29"/>
      <c r="E726" s="30"/>
      <c r="F726" s="31"/>
      <c r="G726" s="32" t="s">
        <v>406</v>
      </c>
      <c r="H726" s="26">
        <v>20.277000000000001</v>
      </c>
      <c r="I726" s="26"/>
      <c r="J726" s="26"/>
      <c r="K726"/>
      <c r="L726" s="20">
        <f t="shared" ref="L726:L731" si="80">MIN(H726:J726)</f>
        <v>20.277000000000001</v>
      </c>
      <c r="M726" s="21">
        <f t="shared" ref="M726:M731" si="81">(600/5280)/(L726/3600)</f>
        <v>20.175120041964249</v>
      </c>
      <c r="N726" s="33" t="str">
        <f t="shared" si="77"/>
        <v>114 years 4 months 25 days</v>
      </c>
      <c r="O726" s="23">
        <v>1</v>
      </c>
    </row>
    <row r="727" spans="1:15" x14ac:dyDescent="0.25">
      <c r="A727" s="14">
        <v>43289</v>
      </c>
      <c r="B727" s="15" t="s">
        <v>665</v>
      </c>
      <c r="C727" s="32" t="s">
        <v>666</v>
      </c>
      <c r="D727" s="29"/>
      <c r="E727" s="30"/>
      <c r="F727" s="31"/>
      <c r="G727" s="32" t="s">
        <v>406</v>
      </c>
      <c r="H727" s="26">
        <v>19.411999999999999</v>
      </c>
      <c r="I727" s="26">
        <v>18.850000000000001</v>
      </c>
      <c r="J727" s="26"/>
      <c r="K727"/>
      <c r="L727" s="20">
        <f t="shared" si="80"/>
        <v>18.850000000000001</v>
      </c>
      <c r="M727" s="21">
        <f t="shared" si="81"/>
        <v>21.702435495538943</v>
      </c>
      <c r="N727" s="33" t="str">
        <f t="shared" si="77"/>
        <v>118 years 6 months 8 days</v>
      </c>
      <c r="O727" s="23">
        <v>1</v>
      </c>
    </row>
    <row r="728" spans="1:15" x14ac:dyDescent="0.25">
      <c r="A728" s="14">
        <v>43324</v>
      </c>
      <c r="B728" s="15" t="s">
        <v>665</v>
      </c>
      <c r="C728" t="s">
        <v>666</v>
      </c>
      <c r="D728" s="58" t="s">
        <v>16</v>
      </c>
      <c r="E728" s="30"/>
      <c r="F728" s="31"/>
      <c r="G728" s="32" t="s">
        <v>406</v>
      </c>
      <c r="H728" s="26">
        <v>18.356999999999999</v>
      </c>
      <c r="I728" s="26">
        <v>18.547000000000001</v>
      </c>
      <c r="J728" s="26"/>
      <c r="K728"/>
      <c r="L728" s="20">
        <f t="shared" si="80"/>
        <v>18.356999999999999</v>
      </c>
      <c r="M728" s="21">
        <f t="shared" si="81"/>
        <v>22.285281314534458</v>
      </c>
      <c r="N728" s="33" t="str">
        <f t="shared" si="77"/>
        <v>118 years 7 months 12 days</v>
      </c>
      <c r="O728" s="23">
        <v>1</v>
      </c>
    </row>
    <row r="729" spans="1:15" x14ac:dyDescent="0.25">
      <c r="A729" s="14">
        <v>41511</v>
      </c>
      <c r="B729" s="15" t="s">
        <v>665</v>
      </c>
      <c r="C729" t="s">
        <v>667</v>
      </c>
      <c r="D729" s="58" t="s">
        <v>16</v>
      </c>
      <c r="E729" s="30"/>
      <c r="F729" s="31"/>
      <c r="G729" s="32" t="s">
        <v>406</v>
      </c>
      <c r="H729" s="26">
        <v>17.675999999999998</v>
      </c>
      <c r="I729" s="26">
        <v>18.003</v>
      </c>
      <c r="J729" s="26"/>
      <c r="K729"/>
      <c r="L729" s="20">
        <f t="shared" si="80"/>
        <v>17.675999999999998</v>
      </c>
      <c r="M729" s="21">
        <f t="shared" si="81"/>
        <v>23.143862247731903</v>
      </c>
      <c r="N729" s="33" t="str">
        <f t="shared" si="77"/>
        <v>113 years 7 months 25 days</v>
      </c>
      <c r="O729" s="23">
        <v>1</v>
      </c>
    </row>
    <row r="730" spans="1:15" x14ac:dyDescent="0.25">
      <c r="A730" s="14">
        <v>41567</v>
      </c>
      <c r="B730" s="15" t="s">
        <v>665</v>
      </c>
      <c r="C730" s="32" t="s">
        <v>667</v>
      </c>
      <c r="D730" s="29"/>
      <c r="E730" s="30"/>
      <c r="F730" s="31"/>
      <c r="G730" s="32" t="s">
        <v>406</v>
      </c>
      <c r="H730" s="26">
        <v>19.356000000000002</v>
      </c>
      <c r="I730" s="26"/>
      <c r="J730" s="26"/>
      <c r="K730"/>
      <c r="L730" s="20">
        <f t="shared" si="80"/>
        <v>19.356000000000002</v>
      </c>
      <c r="M730" s="21">
        <f t="shared" si="81"/>
        <v>21.135095530631798</v>
      </c>
      <c r="N730" s="33" t="str">
        <f t="shared" si="77"/>
        <v>113 years 9 months 20 days</v>
      </c>
      <c r="O730" s="23">
        <v>1</v>
      </c>
    </row>
    <row r="731" spans="1:15" x14ac:dyDescent="0.25">
      <c r="A731" s="14">
        <v>41902</v>
      </c>
      <c r="B731" s="34" t="s">
        <v>665</v>
      </c>
      <c r="C731" s="32" t="s">
        <v>667</v>
      </c>
      <c r="D731" s="29"/>
      <c r="E731" s="30"/>
      <c r="F731" s="31"/>
      <c r="G731" s="32" t="s">
        <v>406</v>
      </c>
      <c r="H731" s="26">
        <v>18.326000000000001</v>
      </c>
      <c r="I731" s="26">
        <v>18.669</v>
      </c>
      <c r="J731" s="26"/>
      <c r="K731"/>
      <c r="L731" s="20">
        <f t="shared" si="80"/>
        <v>18.326000000000001</v>
      </c>
      <c r="M731" s="21">
        <f t="shared" si="81"/>
        <v>22.322978778288174</v>
      </c>
      <c r="N731" s="33" t="str">
        <f t="shared" si="77"/>
        <v>114 years 8 months 20 days</v>
      </c>
      <c r="O731" s="23">
        <v>1</v>
      </c>
    </row>
    <row r="732" spans="1:15" x14ac:dyDescent="0.25">
      <c r="A732" s="14">
        <v>43492</v>
      </c>
      <c r="B732" s="34" t="s">
        <v>665</v>
      </c>
      <c r="C732" s="32" t="s">
        <v>667</v>
      </c>
      <c r="D732" s="29"/>
      <c r="E732" s="30"/>
      <c r="F732" s="31"/>
      <c r="G732" s="32" t="s">
        <v>406</v>
      </c>
      <c r="H732" s="26">
        <v>19.561</v>
      </c>
      <c r="I732" s="26"/>
      <c r="J732" s="26"/>
      <c r="K732"/>
      <c r="L732" s="20">
        <v>19.561</v>
      </c>
      <c r="M732" s="21">
        <v>20.913598951531572</v>
      </c>
      <c r="N732" s="33" t="str">
        <f t="shared" si="77"/>
        <v>119 years 0 months 27 days</v>
      </c>
      <c r="O732" s="23">
        <v>1</v>
      </c>
    </row>
    <row r="733" spans="1:15" x14ac:dyDescent="0.25">
      <c r="A733" s="14">
        <v>43393</v>
      </c>
      <c r="B733" s="34" t="s">
        <v>668</v>
      </c>
      <c r="C733" s="32" t="s">
        <v>416</v>
      </c>
      <c r="D733" s="29"/>
      <c r="E733" s="30"/>
      <c r="F733" s="31">
        <v>42551</v>
      </c>
      <c r="G733" s="32" t="s">
        <v>638</v>
      </c>
      <c r="H733" s="26">
        <v>16.385999999999999</v>
      </c>
      <c r="I733" s="26">
        <v>15.41</v>
      </c>
      <c r="J733" s="26"/>
      <c r="K733"/>
      <c r="L733" s="20">
        <f>MIN(H733:J733)</f>
        <v>15.41</v>
      </c>
      <c r="M733" s="21">
        <f>(600/5280)/(L733/3600)</f>
        <v>26.547106365406169</v>
      </c>
      <c r="N733" s="33" t="str">
        <f t="shared" si="77"/>
        <v>2 years 3 months 20 days</v>
      </c>
      <c r="O733" s="23">
        <v>1</v>
      </c>
    </row>
    <row r="734" spans="1:15" x14ac:dyDescent="0.25">
      <c r="A734" s="14">
        <v>43324</v>
      </c>
      <c r="B734" s="34" t="s">
        <v>668</v>
      </c>
      <c r="C734" t="s">
        <v>669</v>
      </c>
      <c r="D734" s="29"/>
      <c r="E734" s="30"/>
      <c r="F734" s="31"/>
      <c r="G734" t="s">
        <v>670</v>
      </c>
      <c r="H734" s="26">
        <v>15.538</v>
      </c>
      <c r="I734" s="26"/>
      <c r="J734" s="26"/>
      <c r="K734"/>
      <c r="L734" s="20">
        <f>MIN(H734:J734)</f>
        <v>15.538</v>
      </c>
      <c r="M734" s="21">
        <f>(600/5280)/(L734/3600)</f>
        <v>26.328414795398963</v>
      </c>
      <c r="N734" s="33" t="str">
        <f t="shared" si="77"/>
        <v>118 years 7 months 12 days</v>
      </c>
      <c r="O734" s="23">
        <v>1</v>
      </c>
    </row>
    <row r="735" spans="1:15" x14ac:dyDescent="0.25">
      <c r="A735" s="14">
        <v>41511</v>
      </c>
      <c r="B735" s="15" t="s">
        <v>671</v>
      </c>
      <c r="C735" t="s">
        <v>672</v>
      </c>
      <c r="G735" t="s">
        <v>272</v>
      </c>
      <c r="H735" s="19"/>
      <c r="I735" s="19">
        <v>19.713999999999999</v>
      </c>
      <c r="J735" s="19"/>
      <c r="K735" t="s">
        <v>85</v>
      </c>
      <c r="L735" s="20">
        <f>MIN(H735:J735)</f>
        <v>19.713999999999999</v>
      </c>
      <c r="M735" s="21">
        <f>(600/5280)/(L735/3600)</f>
        <v>20.751288885609675</v>
      </c>
      <c r="N735" s="33" t="str">
        <f t="shared" si="77"/>
        <v>113 years 7 months 25 days</v>
      </c>
      <c r="O735" s="23">
        <v>1</v>
      </c>
    </row>
    <row r="736" spans="1:15" x14ac:dyDescent="0.25">
      <c r="A736" s="14">
        <v>43680</v>
      </c>
      <c r="B736" s="34" t="s">
        <v>673</v>
      </c>
      <c r="C736" s="32" t="s">
        <v>674</v>
      </c>
      <c r="D736" s="29"/>
      <c r="E736" s="30"/>
      <c r="F736" s="31"/>
      <c r="G736" s="32" t="s">
        <v>675</v>
      </c>
      <c r="H736" s="26">
        <v>17.995999999999999</v>
      </c>
      <c r="I736" s="26">
        <v>18.324000000000002</v>
      </c>
      <c r="J736" s="26">
        <v>20.628</v>
      </c>
      <c r="K736"/>
      <c r="L736" s="20">
        <f>MIN(H736:J736)</f>
        <v>17.995999999999999</v>
      </c>
      <c r="M736" s="21">
        <f>(600/5280)/(L736/3600)</f>
        <v>22.732324354907153</v>
      </c>
      <c r="N736" s="33" t="str">
        <f t="shared" si="77"/>
        <v>119 years 7 months 3 days</v>
      </c>
      <c r="O736" s="23">
        <v>1</v>
      </c>
    </row>
    <row r="737" spans="1:15" x14ac:dyDescent="0.25">
      <c r="A737" s="14">
        <v>41511</v>
      </c>
      <c r="B737" s="15" t="s">
        <v>673</v>
      </c>
      <c r="C737" t="s">
        <v>676</v>
      </c>
      <c r="D737" s="29"/>
      <c r="E737" s="30"/>
      <c r="F737" s="31"/>
      <c r="G737" t="s">
        <v>677</v>
      </c>
      <c r="H737" s="26">
        <v>17.494</v>
      </c>
      <c r="I737" s="26"/>
      <c r="J737" s="26"/>
      <c r="K737"/>
      <c r="L737" s="20">
        <f>MIN(H737:J737)</f>
        <v>17.494</v>
      </c>
      <c r="M737" s="21">
        <f>(600/5280)/(L737/3600)</f>
        <v>23.384640967812341</v>
      </c>
      <c r="N737" s="33" t="str">
        <f t="shared" si="77"/>
        <v>113 years 7 months 25 days</v>
      </c>
      <c r="O737" s="23">
        <v>1</v>
      </c>
    </row>
    <row r="738" spans="1:15" x14ac:dyDescent="0.25">
      <c r="A738" s="14">
        <v>42519</v>
      </c>
      <c r="B738" s="15" t="s">
        <v>673</v>
      </c>
      <c r="C738" t="s">
        <v>678</v>
      </c>
      <c r="D738" s="58" t="s">
        <v>16</v>
      </c>
      <c r="G738" t="s">
        <v>73</v>
      </c>
      <c r="H738" s="19" t="s">
        <v>151</v>
      </c>
      <c r="I738" s="19"/>
      <c r="J738" s="19">
        <v>99</v>
      </c>
      <c r="K738"/>
      <c r="L738" s="20"/>
      <c r="M738" s="21"/>
      <c r="N738" s="33" t="str">
        <f t="shared" si="77"/>
        <v>116 years 4 months 29 days</v>
      </c>
      <c r="O738" s="23">
        <v>1</v>
      </c>
    </row>
    <row r="739" spans="1:15" x14ac:dyDescent="0.25">
      <c r="A739" s="14">
        <v>41846</v>
      </c>
      <c r="B739" s="15" t="s">
        <v>679</v>
      </c>
      <c r="C739" t="s">
        <v>663</v>
      </c>
      <c r="D739" s="58"/>
      <c r="E739" s="30"/>
      <c r="F739" s="31"/>
      <c r="G739" t="s">
        <v>680</v>
      </c>
      <c r="H739" s="26"/>
      <c r="I739" s="26">
        <v>21.231000000000002</v>
      </c>
      <c r="J739" s="26"/>
      <c r="K739"/>
      <c r="L739" s="20">
        <f t="shared" ref="L739:L744" si="82">MIN(H739:J739)</f>
        <v>21.231000000000002</v>
      </c>
      <c r="M739" s="21">
        <f t="shared" ref="M739:M744" si="83">(600/5280)/(L739/3600)</f>
        <v>19.268565262630542</v>
      </c>
      <c r="N739" s="33" t="str">
        <f t="shared" si="77"/>
        <v>114 years 6 months 26 days</v>
      </c>
      <c r="O739" s="23">
        <v>1</v>
      </c>
    </row>
    <row r="740" spans="1:15" x14ac:dyDescent="0.25">
      <c r="A740" s="14">
        <v>43289</v>
      </c>
      <c r="B740" s="15" t="s">
        <v>679</v>
      </c>
      <c r="C740" t="s">
        <v>663</v>
      </c>
      <c r="D740" s="58"/>
      <c r="E740" s="30"/>
      <c r="F740" s="31"/>
      <c r="G740" t="s">
        <v>680</v>
      </c>
      <c r="H740" s="19">
        <v>16.38</v>
      </c>
      <c r="I740" s="19"/>
      <c r="J740" s="19"/>
      <c r="K740"/>
      <c r="L740" s="20">
        <f t="shared" si="82"/>
        <v>16.38</v>
      </c>
      <c r="M740" s="21">
        <f t="shared" si="83"/>
        <v>24.975024975024979</v>
      </c>
      <c r="N740" s="33" t="str">
        <f t="shared" si="77"/>
        <v>118 years 6 months 8 days</v>
      </c>
      <c r="O740" s="23">
        <v>1</v>
      </c>
    </row>
    <row r="741" spans="1:15" x14ac:dyDescent="0.25">
      <c r="A741" s="14">
        <v>43680</v>
      </c>
      <c r="B741" s="27" t="s">
        <v>681</v>
      </c>
      <c r="C741" s="28" t="s">
        <v>682</v>
      </c>
      <c r="D741" s="29"/>
      <c r="E741" s="30"/>
      <c r="F741" s="31"/>
      <c r="G741" s="28" t="s">
        <v>683</v>
      </c>
      <c r="H741" s="26">
        <v>35.305999999999997</v>
      </c>
      <c r="I741" s="26">
        <v>14.919</v>
      </c>
      <c r="J741" s="26"/>
      <c r="K741"/>
      <c r="L741" s="20">
        <f t="shared" si="82"/>
        <v>14.919</v>
      </c>
      <c r="M741" s="21">
        <f t="shared" si="83"/>
        <v>27.420799590516058</v>
      </c>
      <c r="N741" s="33" t="str">
        <f t="shared" si="77"/>
        <v>119 years 7 months 3 days</v>
      </c>
      <c r="O741" s="23">
        <v>1</v>
      </c>
    </row>
    <row r="742" spans="1:15" x14ac:dyDescent="0.25">
      <c r="A742" s="14">
        <v>43688</v>
      </c>
      <c r="B742" s="63" t="s">
        <v>684</v>
      </c>
      <c r="C742" s="32" t="s">
        <v>685</v>
      </c>
      <c r="D742" s="29"/>
      <c r="E742" s="30"/>
      <c r="F742" s="31"/>
      <c r="G742" t="s">
        <v>231</v>
      </c>
      <c r="H742" s="26">
        <v>14.026</v>
      </c>
      <c r="I742" s="26">
        <v>13.978</v>
      </c>
      <c r="J742" s="26"/>
      <c r="K742"/>
      <c r="L742" s="20">
        <f t="shared" si="82"/>
        <v>13.978</v>
      </c>
      <c r="M742" s="21">
        <f t="shared" si="83"/>
        <v>29.266769859129283</v>
      </c>
      <c r="N742" s="33" t="str">
        <f t="shared" si="77"/>
        <v>119 years 7 months 11 days</v>
      </c>
      <c r="O742" s="65">
        <v>1</v>
      </c>
    </row>
    <row r="743" spans="1:15" x14ac:dyDescent="0.25">
      <c r="A743" s="14">
        <v>42644</v>
      </c>
      <c r="B743" s="15" t="s">
        <v>686</v>
      </c>
      <c r="C743" t="s">
        <v>687</v>
      </c>
      <c r="D743" s="58" t="s">
        <v>16</v>
      </c>
      <c r="G743" s="32" t="s">
        <v>688</v>
      </c>
      <c r="H743" s="19">
        <v>17.5</v>
      </c>
      <c r="I743" s="19"/>
      <c r="J743" s="19"/>
      <c r="K743" t="s">
        <v>689</v>
      </c>
      <c r="L743" s="20">
        <f t="shared" si="82"/>
        <v>17.5</v>
      </c>
      <c r="M743" s="21">
        <f t="shared" si="83"/>
        <v>23.376623376623375</v>
      </c>
      <c r="N743" s="33" t="str">
        <f t="shared" si="77"/>
        <v>116 years 9 months 1 days</v>
      </c>
      <c r="O743" s="23">
        <v>1</v>
      </c>
    </row>
    <row r="744" spans="1:15" x14ac:dyDescent="0.25">
      <c r="A744" s="14">
        <v>42644</v>
      </c>
      <c r="B744" s="15" t="s">
        <v>690</v>
      </c>
      <c r="C744" t="s">
        <v>691</v>
      </c>
      <c r="D744" s="58"/>
      <c r="E744" s="30"/>
      <c r="F744" s="31"/>
      <c r="G744" t="s">
        <v>692</v>
      </c>
      <c r="H744" s="19">
        <v>49.26</v>
      </c>
      <c r="I744" s="19">
        <v>60.539000000000001</v>
      </c>
      <c r="J744" s="19"/>
      <c r="K744"/>
      <c r="L744" s="20">
        <f t="shared" si="82"/>
        <v>49.26</v>
      </c>
      <c r="M744" s="21">
        <f t="shared" si="83"/>
        <v>8.3047281585649433</v>
      </c>
      <c r="N744" s="33" t="str">
        <f t="shared" si="77"/>
        <v>116 years 9 months 1 days</v>
      </c>
      <c r="O744" s="23">
        <v>1</v>
      </c>
    </row>
    <row r="745" spans="1:15" x14ac:dyDescent="0.25">
      <c r="A745" s="14">
        <v>42988</v>
      </c>
      <c r="B745" s="15" t="s">
        <v>693</v>
      </c>
      <c r="C745" t="s">
        <v>694</v>
      </c>
      <c r="D745" s="58" t="s">
        <v>16</v>
      </c>
      <c r="E745" s="30"/>
      <c r="F745" s="31"/>
      <c r="G745" t="s">
        <v>695</v>
      </c>
      <c r="H745" s="26">
        <v>99</v>
      </c>
      <c r="I745" s="26"/>
      <c r="J745" s="26"/>
      <c r="K745"/>
      <c r="L745" s="20"/>
      <c r="M745" s="21"/>
      <c r="N745" s="33" t="str">
        <f t="shared" si="77"/>
        <v>117 years 8 months 10 days</v>
      </c>
      <c r="O745" s="23">
        <v>1</v>
      </c>
    </row>
    <row r="746" spans="1:15" x14ac:dyDescent="0.25">
      <c r="A746" s="14">
        <v>41846</v>
      </c>
      <c r="B746" s="15" t="s">
        <v>696</v>
      </c>
      <c r="C746" t="s">
        <v>697</v>
      </c>
      <c r="D746" s="58" t="s">
        <v>16</v>
      </c>
      <c r="E746" s="30"/>
      <c r="F746" s="31">
        <v>40858</v>
      </c>
      <c r="G746" t="s">
        <v>339</v>
      </c>
      <c r="H746" s="60">
        <v>17.457000000000001</v>
      </c>
      <c r="I746" s="60">
        <v>17.715</v>
      </c>
      <c r="J746" s="60"/>
      <c r="K746"/>
      <c r="L746" s="20">
        <f>MIN(H746:J746)</f>
        <v>17.457000000000001</v>
      </c>
      <c r="M746" s="21">
        <f>(600/5280)/(L746/3600)</f>
        <v>23.434204564983048</v>
      </c>
      <c r="N746" s="33" t="str">
        <f t="shared" si="77"/>
        <v>2 years 8 months 15 days</v>
      </c>
      <c r="O746" s="23">
        <v>1</v>
      </c>
    </row>
    <row r="747" spans="1:15" x14ac:dyDescent="0.25">
      <c r="A747" s="14">
        <v>43226</v>
      </c>
      <c r="B747" s="15" t="s">
        <v>698</v>
      </c>
      <c r="C747" t="s">
        <v>491</v>
      </c>
      <c r="G747" t="s">
        <v>107</v>
      </c>
      <c r="H747" s="19">
        <v>41.417000000000002</v>
      </c>
      <c r="I747" s="19">
        <v>31.831</v>
      </c>
      <c r="J747" s="19"/>
      <c r="K747"/>
      <c r="L747" s="20">
        <f>MIN(H747:J747)</f>
        <v>31.831</v>
      </c>
      <c r="M747" s="21">
        <f>(600/5280)/(L747/3600)</f>
        <v>12.851965351101414</v>
      </c>
      <c r="N747" s="33" t="str">
        <f t="shared" si="77"/>
        <v>118 years 4 months 6 days</v>
      </c>
      <c r="O747" s="23">
        <v>1</v>
      </c>
    </row>
    <row r="748" spans="1:15" x14ac:dyDescent="0.25">
      <c r="A748" s="14">
        <v>43589</v>
      </c>
      <c r="B748" s="15" t="s">
        <v>699</v>
      </c>
      <c r="C748" s="32" t="s">
        <v>700</v>
      </c>
      <c r="F748" s="31">
        <v>43450</v>
      </c>
      <c r="G748" t="s">
        <v>187</v>
      </c>
      <c r="H748" s="98">
        <v>99</v>
      </c>
      <c r="K748" t="s">
        <v>301</v>
      </c>
      <c r="L748" s="20">
        <f>MIN(H748:J748)</f>
        <v>99</v>
      </c>
      <c r="M748" s="21">
        <f>(600/5280)/(L748/3600)</f>
        <v>4.1322314049586772</v>
      </c>
      <c r="N748" s="33" t="str">
        <f t="shared" si="77"/>
        <v>0 years 4 months 18 days</v>
      </c>
      <c r="O748" s="23">
        <v>1</v>
      </c>
    </row>
    <row r="749" spans="1:15" x14ac:dyDescent="0.25">
      <c r="A749" s="14">
        <v>43680</v>
      </c>
      <c r="B749" s="15" t="s">
        <v>699</v>
      </c>
      <c r="C749" s="32" t="s">
        <v>700</v>
      </c>
      <c r="D749" s="29"/>
      <c r="E749" s="30"/>
      <c r="F749" s="31">
        <v>43450</v>
      </c>
      <c r="G749" t="s">
        <v>187</v>
      </c>
      <c r="H749" s="26">
        <v>99</v>
      </c>
      <c r="I749" s="26"/>
      <c r="J749" s="26"/>
      <c r="K749" t="s">
        <v>301</v>
      </c>
      <c r="L749" s="20">
        <f>MIN(H749:J749)</f>
        <v>99</v>
      </c>
      <c r="M749" s="21">
        <f>(600/5280)/(L749/3600)</f>
        <v>4.1322314049586772</v>
      </c>
      <c r="N749" s="33" t="str">
        <f t="shared" si="77"/>
        <v>0 years 7 months 18 days</v>
      </c>
      <c r="O749" s="65">
        <v>1</v>
      </c>
    </row>
    <row r="750" spans="1:15" x14ac:dyDescent="0.25">
      <c r="A750" s="14">
        <v>42988</v>
      </c>
      <c r="B750" s="15" t="s">
        <v>699</v>
      </c>
      <c r="C750" t="s">
        <v>701</v>
      </c>
      <c r="F750" s="31">
        <v>42337</v>
      </c>
      <c r="G750" t="s">
        <v>187</v>
      </c>
      <c r="H750" s="19">
        <v>20.239000000000001</v>
      </c>
      <c r="I750" s="19"/>
      <c r="J750" s="19"/>
      <c r="K750"/>
      <c r="L750" s="20">
        <f>MIN(H750:J750)</f>
        <v>20.239000000000001</v>
      </c>
      <c r="M750" s="21">
        <f>(600/5280)/(L750/3600)</f>
        <v>20.213000103310886</v>
      </c>
      <c r="N750" s="33" t="str">
        <f t="shared" si="77"/>
        <v>1 years 9 months 12 days</v>
      </c>
      <c r="O750" s="65">
        <v>1</v>
      </c>
    </row>
    <row r="751" spans="1:15" x14ac:dyDescent="0.25">
      <c r="A751" s="14">
        <v>43289</v>
      </c>
      <c r="B751" s="15" t="s">
        <v>699</v>
      </c>
      <c r="C751" t="s">
        <v>701</v>
      </c>
      <c r="D751" s="58" t="s">
        <v>16</v>
      </c>
      <c r="E751" s="30"/>
      <c r="F751" s="31">
        <v>42337</v>
      </c>
      <c r="G751" t="s">
        <v>187</v>
      </c>
      <c r="H751" s="19">
        <v>18.34</v>
      </c>
      <c r="I751" s="19">
        <v>18.43</v>
      </c>
      <c r="J751" s="19">
        <v>32.65</v>
      </c>
      <c r="K751"/>
      <c r="L751" s="20">
        <v>17.658000000000001</v>
      </c>
      <c r="M751" s="21">
        <v>23.167454360114906</v>
      </c>
      <c r="N751" s="33" t="str">
        <f t="shared" si="77"/>
        <v>2 years 7 months 9 days</v>
      </c>
      <c r="O751" s="23">
        <v>1</v>
      </c>
    </row>
    <row r="752" spans="1:15" x14ac:dyDescent="0.25">
      <c r="A752" s="14">
        <v>43492</v>
      </c>
      <c r="B752" s="15" t="s">
        <v>699</v>
      </c>
      <c r="C752" s="32" t="s">
        <v>702</v>
      </c>
      <c r="D752" s="29" t="s">
        <v>16</v>
      </c>
      <c r="E752" s="30" t="s">
        <v>703</v>
      </c>
      <c r="F752" s="31">
        <v>43080</v>
      </c>
      <c r="G752" s="32" t="s">
        <v>704</v>
      </c>
      <c r="H752" s="26">
        <v>19.334</v>
      </c>
      <c r="I752" s="26">
        <v>17.658000000000001</v>
      </c>
      <c r="J752" s="26"/>
      <c r="K752"/>
      <c r="L752" s="20">
        <f>MIN(H752:J752)</f>
        <v>17.658000000000001</v>
      </c>
      <c r="M752" s="21">
        <f>(600/5280)/(L752/3600)</f>
        <v>23.167454360114906</v>
      </c>
      <c r="N752" s="33" t="str">
        <f t="shared" si="77"/>
        <v>1 years 1 months 16 days</v>
      </c>
      <c r="O752" s="23">
        <v>1</v>
      </c>
    </row>
    <row r="753" spans="1:15" x14ac:dyDescent="0.25">
      <c r="A753" s="14">
        <v>43589</v>
      </c>
      <c r="B753" s="15" t="s">
        <v>699</v>
      </c>
      <c r="C753" s="32" t="s">
        <v>702</v>
      </c>
      <c r="D753" s="29" t="s">
        <v>16</v>
      </c>
      <c r="E753" s="30" t="s">
        <v>703</v>
      </c>
      <c r="F753" s="31">
        <v>43080</v>
      </c>
      <c r="G753" s="32" t="s">
        <v>704</v>
      </c>
      <c r="H753" s="26">
        <v>17.814</v>
      </c>
      <c r="I753" s="26">
        <v>17.808</v>
      </c>
      <c r="J753" s="26"/>
      <c r="L753" s="20">
        <f>MIN(H753:J753)</f>
        <v>17.808</v>
      </c>
      <c r="M753" s="21">
        <f>(600/5280)/(L753/3600)</f>
        <v>22.972310708159764</v>
      </c>
      <c r="N753" s="33" t="str">
        <f t="shared" si="77"/>
        <v>1 years 4 months 23 days</v>
      </c>
      <c r="O753" s="23">
        <v>1</v>
      </c>
    </row>
    <row r="754" spans="1:15" x14ac:dyDescent="0.25">
      <c r="A754" s="14">
        <v>43688</v>
      </c>
      <c r="B754" s="15" t="s">
        <v>699</v>
      </c>
      <c r="C754" s="32" t="s">
        <v>702</v>
      </c>
      <c r="D754" s="29" t="s">
        <v>16</v>
      </c>
      <c r="E754" s="30" t="s">
        <v>703</v>
      </c>
      <c r="F754" s="31">
        <v>43080</v>
      </c>
      <c r="G754" s="32" t="s">
        <v>704</v>
      </c>
      <c r="H754" s="26">
        <v>17.895</v>
      </c>
      <c r="I754" s="26">
        <v>17.198</v>
      </c>
      <c r="J754" s="26"/>
      <c r="K754"/>
      <c r="L754" s="20">
        <f>MIN(H754:J754)</f>
        <v>17.198</v>
      </c>
      <c r="M754" s="21">
        <f>(600/5280)/(L754/3600)</f>
        <v>23.787121124020761</v>
      </c>
      <c r="N754" s="33" t="str">
        <f t="shared" si="77"/>
        <v>1 years 8 months 0 days</v>
      </c>
      <c r="O754" s="23">
        <v>1</v>
      </c>
    </row>
    <row r="755" spans="1:15" x14ac:dyDescent="0.25">
      <c r="A755" s="14">
        <v>43324</v>
      </c>
      <c r="B755" s="15" t="s">
        <v>699</v>
      </c>
      <c r="C755" t="s">
        <v>705</v>
      </c>
      <c r="D755" s="58" t="s">
        <v>16</v>
      </c>
      <c r="G755" t="s">
        <v>706</v>
      </c>
      <c r="H755" s="19">
        <v>18.533999999999999</v>
      </c>
      <c r="I755" s="19">
        <v>18.616</v>
      </c>
      <c r="J755" s="19"/>
      <c r="K755"/>
      <c r="L755" s="20">
        <v>18.158999999999999</v>
      </c>
      <c r="M755" s="21">
        <v>22.528272982593155</v>
      </c>
      <c r="N755" s="33" t="str">
        <f t="shared" si="77"/>
        <v>118 years 7 months 12 days</v>
      </c>
      <c r="O755" s="23">
        <v>1</v>
      </c>
    </row>
    <row r="756" spans="1:15" x14ac:dyDescent="0.25">
      <c r="A756" s="14">
        <v>43680</v>
      </c>
      <c r="B756" s="15" t="s">
        <v>699</v>
      </c>
      <c r="C756" s="28" t="s">
        <v>666</v>
      </c>
      <c r="D756" s="29"/>
      <c r="E756" s="30"/>
      <c r="F756" s="31"/>
      <c r="G756" s="32" t="s">
        <v>406</v>
      </c>
      <c r="H756" s="26">
        <v>20.213000000000001</v>
      </c>
      <c r="I756" s="26"/>
      <c r="J756" s="26"/>
      <c r="K756" t="s">
        <v>707</v>
      </c>
      <c r="L756" s="20">
        <f t="shared" ref="L756:L761" si="84">MIN(H756:J756)</f>
        <v>20.213000000000001</v>
      </c>
      <c r="M756" s="21">
        <f t="shared" ref="M756:M761" si="85">(600/5280)/(L756/3600)</f>
        <v>20.239000103443779</v>
      </c>
      <c r="N756" s="33" t="str">
        <f t="shared" si="77"/>
        <v>119 years 7 months 3 days</v>
      </c>
      <c r="O756" s="23">
        <v>1</v>
      </c>
    </row>
    <row r="757" spans="1:15" x14ac:dyDescent="0.25">
      <c r="A757" s="14">
        <v>42959</v>
      </c>
      <c r="B757" s="15" t="s">
        <v>699</v>
      </c>
      <c r="C757" s="32" t="s">
        <v>708</v>
      </c>
      <c r="D757" s="29"/>
      <c r="E757" s="30"/>
      <c r="F757" s="31">
        <v>42781</v>
      </c>
      <c r="G757" t="s">
        <v>187</v>
      </c>
      <c r="H757" s="26">
        <v>20.565000000000001</v>
      </c>
      <c r="I757" s="26">
        <v>19.937999999999999</v>
      </c>
      <c r="J757" s="26"/>
      <c r="K757"/>
      <c r="L757" s="20">
        <f t="shared" si="84"/>
        <v>19.937999999999999</v>
      </c>
      <c r="M757" s="21">
        <f t="shared" si="85"/>
        <v>20.518151724892622</v>
      </c>
      <c r="N757" s="33" t="str">
        <f t="shared" si="77"/>
        <v>0 years 5 months 28 days</v>
      </c>
      <c r="O757" s="23">
        <v>1</v>
      </c>
    </row>
    <row r="758" spans="1:15" x14ac:dyDescent="0.25">
      <c r="A758" s="14">
        <v>43492</v>
      </c>
      <c r="B758" s="15" t="s">
        <v>699</v>
      </c>
      <c r="C758" s="32" t="s">
        <v>708</v>
      </c>
      <c r="D758" s="29"/>
      <c r="E758" s="30"/>
      <c r="F758" s="31">
        <v>42781</v>
      </c>
      <c r="G758" t="s">
        <v>187</v>
      </c>
      <c r="H758" s="26">
        <v>18.158999999999999</v>
      </c>
      <c r="I758" s="26">
        <v>18.3</v>
      </c>
      <c r="J758" s="26"/>
      <c r="K758"/>
      <c r="L758" s="20">
        <f t="shared" si="84"/>
        <v>18.158999999999999</v>
      </c>
      <c r="M758" s="21">
        <f t="shared" si="85"/>
        <v>22.528272982593155</v>
      </c>
      <c r="N758" s="33" t="str">
        <f t="shared" si="77"/>
        <v>1 years 11 months 12 days</v>
      </c>
      <c r="O758" s="65">
        <v>1</v>
      </c>
    </row>
    <row r="759" spans="1:15" x14ac:dyDescent="0.25">
      <c r="A759" s="14">
        <v>43589</v>
      </c>
      <c r="B759" s="15" t="s">
        <v>699</v>
      </c>
      <c r="C759" s="28" t="s">
        <v>708</v>
      </c>
      <c r="D759" s="29"/>
      <c r="E759" s="30"/>
      <c r="F759" s="31">
        <v>42781</v>
      </c>
      <c r="G759" t="s">
        <v>187</v>
      </c>
      <c r="H759" s="26">
        <v>18.010000000000002</v>
      </c>
      <c r="I759" s="26">
        <v>17.53</v>
      </c>
      <c r="J759" s="26">
        <v>17.966000000000001</v>
      </c>
      <c r="L759" s="20">
        <f t="shared" si="84"/>
        <v>17.53</v>
      </c>
      <c r="M759" s="21">
        <f t="shared" si="85"/>
        <v>23.336617746201316</v>
      </c>
      <c r="N759" s="33" t="str">
        <f t="shared" si="77"/>
        <v>2 years 2 months 19 days</v>
      </c>
      <c r="O759" s="23">
        <v>1</v>
      </c>
    </row>
    <row r="760" spans="1:15" x14ac:dyDescent="0.25">
      <c r="A760" s="14">
        <v>43680</v>
      </c>
      <c r="B760" s="15" t="s">
        <v>699</v>
      </c>
      <c r="C760" s="32" t="s">
        <v>708</v>
      </c>
      <c r="D760" s="29"/>
      <c r="E760" s="30"/>
      <c r="F760" s="31">
        <v>42781</v>
      </c>
      <c r="G760" t="s">
        <v>187</v>
      </c>
      <c r="H760" s="26">
        <v>19.408999999999999</v>
      </c>
      <c r="I760" s="26">
        <v>19.648</v>
      </c>
      <c r="J760" s="26">
        <v>18.821000000000002</v>
      </c>
      <c r="K760"/>
      <c r="L760" s="20">
        <f t="shared" si="84"/>
        <v>18.821000000000002</v>
      </c>
      <c r="M760" s="21">
        <f t="shared" si="85"/>
        <v>21.735875303698478</v>
      </c>
      <c r="N760" s="33" t="str">
        <f t="shared" si="77"/>
        <v>2 years 5 months 19 days</v>
      </c>
      <c r="O760" s="23">
        <v>1</v>
      </c>
    </row>
    <row r="761" spans="1:15" x14ac:dyDescent="0.25">
      <c r="A761" s="14">
        <v>43688</v>
      </c>
      <c r="B761" s="15" t="s">
        <v>699</v>
      </c>
      <c r="C761" s="32" t="s">
        <v>708</v>
      </c>
      <c r="D761" s="29"/>
      <c r="E761" s="30"/>
      <c r="F761" s="31">
        <v>42781</v>
      </c>
      <c r="G761" t="s">
        <v>187</v>
      </c>
      <c r="H761" s="26">
        <v>18.795999999999999</v>
      </c>
      <c r="I761" s="26">
        <v>18.693999999999999</v>
      </c>
      <c r="J761" s="26">
        <v>18.678999999999998</v>
      </c>
      <c r="K761"/>
      <c r="L761" s="20">
        <f t="shared" si="84"/>
        <v>18.678999999999998</v>
      </c>
      <c r="M761" s="21">
        <f t="shared" si="85"/>
        <v>21.901114036667334</v>
      </c>
      <c r="N761" s="33" t="str">
        <f t="shared" si="77"/>
        <v>2 years 5 months 27 days</v>
      </c>
      <c r="O761" s="23">
        <v>1</v>
      </c>
    </row>
    <row r="762" spans="1:15" x14ac:dyDescent="0.25">
      <c r="A762" s="14">
        <v>41547</v>
      </c>
      <c r="B762" s="15" t="s">
        <v>699</v>
      </c>
      <c r="C762" t="s">
        <v>519</v>
      </c>
      <c r="D762" s="58" t="s">
        <v>16</v>
      </c>
      <c r="G762" t="s">
        <v>706</v>
      </c>
      <c r="H762" s="19"/>
      <c r="I762" s="19">
        <v>18.085000000000001</v>
      </c>
      <c r="J762" s="19"/>
      <c r="K762"/>
      <c r="L762" s="20">
        <v>19.224</v>
      </c>
      <c r="M762" s="21">
        <v>21.280217909431393</v>
      </c>
      <c r="N762" s="33" t="str">
        <f t="shared" si="77"/>
        <v>113 years 8 months 30 days</v>
      </c>
      <c r="O762" s="23">
        <v>1</v>
      </c>
    </row>
    <row r="763" spans="1:15" x14ac:dyDescent="0.25">
      <c r="A763" s="14">
        <v>42988</v>
      </c>
      <c r="B763" s="15" t="s">
        <v>699</v>
      </c>
      <c r="C763" t="s">
        <v>709</v>
      </c>
      <c r="D763" s="58"/>
      <c r="E763" s="30"/>
      <c r="F763" s="57">
        <v>40795</v>
      </c>
      <c r="G763" t="s">
        <v>187</v>
      </c>
      <c r="H763" s="19">
        <v>99</v>
      </c>
      <c r="I763" s="19">
        <v>99</v>
      </c>
      <c r="J763" s="19">
        <v>99</v>
      </c>
      <c r="K763"/>
      <c r="L763" s="20">
        <f t="shared" ref="L763:L786" si="86">MIN(H763:J763)</f>
        <v>99</v>
      </c>
      <c r="M763" s="21">
        <f t="shared" ref="M763:M786" si="87">(600/5280)/(L763/3600)</f>
        <v>4.1322314049586772</v>
      </c>
      <c r="N763" s="33" t="str">
        <f t="shared" si="77"/>
        <v>6 years 0 months 1 days</v>
      </c>
      <c r="O763" s="65">
        <v>1</v>
      </c>
    </row>
    <row r="764" spans="1:15" x14ac:dyDescent="0.25">
      <c r="A764" s="14">
        <v>43589</v>
      </c>
      <c r="B764" s="15" t="s">
        <v>699</v>
      </c>
      <c r="C764" t="s">
        <v>709</v>
      </c>
      <c r="D764" s="58"/>
      <c r="E764" s="30"/>
      <c r="F764" s="57">
        <v>40795</v>
      </c>
      <c r="G764" t="s">
        <v>187</v>
      </c>
      <c r="H764" s="19">
        <v>99</v>
      </c>
      <c r="I764" s="19">
        <v>99</v>
      </c>
      <c r="J764" s="19">
        <v>99</v>
      </c>
      <c r="L764" s="20">
        <f t="shared" si="86"/>
        <v>99</v>
      </c>
      <c r="M764" s="21">
        <f t="shared" si="87"/>
        <v>4.1322314049586772</v>
      </c>
      <c r="N764" s="33" t="str">
        <f t="shared" si="77"/>
        <v>7 years 7 months 25 days</v>
      </c>
      <c r="O764" s="23">
        <v>1</v>
      </c>
    </row>
    <row r="765" spans="1:15" x14ac:dyDescent="0.25">
      <c r="A765" s="14">
        <v>43051</v>
      </c>
      <c r="B765" s="15" t="s">
        <v>699</v>
      </c>
      <c r="C765" t="s">
        <v>710</v>
      </c>
      <c r="D765" s="29"/>
      <c r="E765" s="30"/>
      <c r="F765" s="31"/>
      <c r="G765" t="s">
        <v>711</v>
      </c>
      <c r="H765" s="26">
        <v>18.164999999999999</v>
      </c>
      <c r="I765" s="26">
        <v>17.849</v>
      </c>
      <c r="J765" s="26"/>
      <c r="K765"/>
      <c r="L765" s="20">
        <f t="shared" si="86"/>
        <v>17.849</v>
      </c>
      <c r="M765" s="21">
        <f t="shared" si="87"/>
        <v>22.919542220343384</v>
      </c>
      <c r="N765" s="33" t="str">
        <f t="shared" si="77"/>
        <v>117 years 10 months 12 days</v>
      </c>
      <c r="O765" s="23">
        <v>1</v>
      </c>
    </row>
    <row r="766" spans="1:15" x14ac:dyDescent="0.25">
      <c r="A766" s="14">
        <v>43589</v>
      </c>
      <c r="B766" s="15" t="s">
        <v>699</v>
      </c>
      <c r="C766" s="32" t="s">
        <v>712</v>
      </c>
      <c r="D766" s="29" t="s">
        <v>16</v>
      </c>
      <c r="E766" s="30" t="s">
        <v>713</v>
      </c>
      <c r="F766" s="31">
        <v>41344</v>
      </c>
      <c r="G766" s="32" t="s">
        <v>704</v>
      </c>
      <c r="H766" s="26">
        <v>19.065999999999999</v>
      </c>
      <c r="I766" s="26">
        <v>22.32</v>
      </c>
      <c r="J766" s="26"/>
      <c r="L766" s="20">
        <f t="shared" si="86"/>
        <v>19.065999999999999</v>
      </c>
      <c r="M766" s="21">
        <f t="shared" si="87"/>
        <v>21.456567139982646</v>
      </c>
      <c r="N766" s="33" t="str">
        <f t="shared" si="77"/>
        <v>6 years 1 months 23 days</v>
      </c>
      <c r="O766" s="23">
        <v>1</v>
      </c>
    </row>
    <row r="767" spans="1:15" x14ac:dyDescent="0.25">
      <c r="A767" s="14">
        <v>43688</v>
      </c>
      <c r="B767" s="15" t="s">
        <v>699</v>
      </c>
      <c r="C767" s="32" t="s">
        <v>712</v>
      </c>
      <c r="D767" s="29" t="s">
        <v>16</v>
      </c>
      <c r="E767" s="30" t="s">
        <v>713</v>
      </c>
      <c r="F767" s="31">
        <v>41344</v>
      </c>
      <c r="G767" s="32" t="s">
        <v>704</v>
      </c>
      <c r="H767" s="26">
        <v>20.57</v>
      </c>
      <c r="I767" s="26">
        <v>20.056000000000001</v>
      </c>
      <c r="J767" s="26"/>
      <c r="K767"/>
      <c r="L767" s="20">
        <f t="shared" si="86"/>
        <v>20.056000000000001</v>
      </c>
      <c r="M767" s="21">
        <f t="shared" si="87"/>
        <v>20.397432643144647</v>
      </c>
      <c r="N767" s="33" t="str">
        <f t="shared" si="77"/>
        <v>6 years 5 months 0 days</v>
      </c>
      <c r="O767" s="23">
        <v>1</v>
      </c>
    </row>
    <row r="768" spans="1:15" x14ac:dyDescent="0.25">
      <c r="A768" s="14">
        <v>43324</v>
      </c>
      <c r="B768" s="15" t="s">
        <v>699</v>
      </c>
      <c r="C768" t="s">
        <v>714</v>
      </c>
      <c r="D768" s="58" t="s">
        <v>16</v>
      </c>
      <c r="E768" s="30"/>
      <c r="F768" s="57">
        <v>38851</v>
      </c>
      <c r="G768" t="s">
        <v>187</v>
      </c>
      <c r="H768" s="26">
        <v>18.856000000000002</v>
      </c>
      <c r="I768" s="26">
        <v>19.742999999999999</v>
      </c>
      <c r="J768" s="26">
        <v>18.821000000000002</v>
      </c>
      <c r="K768"/>
      <c r="L768" s="20">
        <f t="shared" si="86"/>
        <v>18.821000000000002</v>
      </c>
      <c r="M768" s="21">
        <f t="shared" si="87"/>
        <v>21.735875303698478</v>
      </c>
      <c r="N768" s="33" t="str">
        <f t="shared" si="77"/>
        <v>12 years 2 months 29 days</v>
      </c>
      <c r="O768" s="23">
        <v>1</v>
      </c>
    </row>
    <row r="769" spans="1:15" x14ac:dyDescent="0.25">
      <c r="A769" s="14">
        <v>43492</v>
      </c>
      <c r="B769" s="15" t="s">
        <v>699</v>
      </c>
      <c r="C769" s="32" t="s">
        <v>715</v>
      </c>
      <c r="D769" s="29" t="s">
        <v>16</v>
      </c>
      <c r="E769" s="30" t="s">
        <v>716</v>
      </c>
      <c r="F769" s="31">
        <v>43080</v>
      </c>
      <c r="G769" s="32" t="s">
        <v>704</v>
      </c>
      <c r="H769" s="26">
        <v>20.126000000000001</v>
      </c>
      <c r="I769" s="26">
        <v>19.224</v>
      </c>
      <c r="J769" s="26"/>
      <c r="K769"/>
      <c r="L769" s="20">
        <f t="shared" si="86"/>
        <v>19.224</v>
      </c>
      <c r="M769" s="21">
        <f t="shared" si="87"/>
        <v>21.280217909431393</v>
      </c>
      <c r="N769" s="33" t="str">
        <f t="shared" si="77"/>
        <v>1 years 1 months 16 days</v>
      </c>
      <c r="O769" s="65">
        <v>1</v>
      </c>
    </row>
    <row r="770" spans="1:15" x14ac:dyDescent="0.25">
      <c r="A770" s="14">
        <v>43589</v>
      </c>
      <c r="B770" s="15" t="s">
        <v>699</v>
      </c>
      <c r="C770" s="32" t="s">
        <v>715</v>
      </c>
      <c r="D770" s="29" t="s">
        <v>16</v>
      </c>
      <c r="E770" s="30" t="s">
        <v>716</v>
      </c>
      <c r="F770" s="31">
        <v>43080</v>
      </c>
      <c r="G770" s="32" t="s">
        <v>704</v>
      </c>
      <c r="H770" s="26">
        <v>20.241</v>
      </c>
      <c r="I770" s="26"/>
      <c r="J770" s="26"/>
      <c r="L770" s="20">
        <f t="shared" si="86"/>
        <v>20.241</v>
      </c>
      <c r="M770" s="21">
        <f t="shared" si="87"/>
        <v>20.211002869962407</v>
      </c>
      <c r="N770" s="33" t="str">
        <f t="shared" ref="N770:N786" si="88">DATEDIF(F770,A770,"y")&amp;" years "&amp;DATEDIF(F770,A770,"ym")&amp;" months "&amp;DATEDIF(F770,A770,"md")&amp; " days"</f>
        <v>1 years 4 months 23 days</v>
      </c>
      <c r="O770" s="23">
        <v>1</v>
      </c>
    </row>
    <row r="771" spans="1:15" x14ac:dyDescent="0.25">
      <c r="A771" s="14">
        <v>43688</v>
      </c>
      <c r="B771" s="15" t="s">
        <v>699</v>
      </c>
      <c r="C771" s="32" t="s">
        <v>715</v>
      </c>
      <c r="D771" s="29" t="s">
        <v>16</v>
      </c>
      <c r="E771" s="30" t="s">
        <v>716</v>
      </c>
      <c r="F771" s="31">
        <v>43080</v>
      </c>
      <c r="G771" s="32" t="s">
        <v>704</v>
      </c>
      <c r="H771" s="26">
        <v>27.661999999999999</v>
      </c>
      <c r="I771" s="26">
        <v>17.704000000000001</v>
      </c>
      <c r="J771" s="26"/>
      <c r="K771"/>
      <c r="L771" s="20">
        <f t="shared" si="86"/>
        <v>17.704000000000001</v>
      </c>
      <c r="M771" s="21">
        <f t="shared" si="87"/>
        <v>23.107258760218542</v>
      </c>
      <c r="N771" s="33" t="str">
        <f t="shared" si="88"/>
        <v>1 years 8 months 0 days</v>
      </c>
      <c r="O771" s="65">
        <v>1</v>
      </c>
    </row>
    <row r="772" spans="1:15" x14ac:dyDescent="0.25">
      <c r="A772" s="14">
        <v>42609</v>
      </c>
      <c r="B772" s="15" t="s">
        <v>717</v>
      </c>
      <c r="C772" t="s">
        <v>718</v>
      </c>
      <c r="D772" s="58" t="s">
        <v>16</v>
      </c>
      <c r="E772" s="30"/>
      <c r="F772" s="31"/>
      <c r="G772" t="s">
        <v>601</v>
      </c>
      <c r="H772" s="26">
        <v>28.082999999999998</v>
      </c>
      <c r="I772" s="26">
        <v>28.25</v>
      </c>
      <c r="J772" s="26">
        <v>22.53</v>
      </c>
      <c r="K772"/>
      <c r="L772" s="20">
        <f t="shared" si="86"/>
        <v>22.53</v>
      </c>
      <c r="M772" s="21">
        <f t="shared" si="87"/>
        <v>18.157608037767822</v>
      </c>
      <c r="N772" s="33" t="str">
        <f t="shared" si="88"/>
        <v>116 years 7 months 27 days</v>
      </c>
      <c r="O772" s="23">
        <v>1</v>
      </c>
    </row>
    <row r="773" spans="1:15" x14ac:dyDescent="0.25">
      <c r="A773" s="14">
        <v>42043</v>
      </c>
      <c r="B773" s="15" t="s">
        <v>719</v>
      </c>
      <c r="C773" t="s">
        <v>720</v>
      </c>
      <c r="F773" s="18">
        <v>41214</v>
      </c>
      <c r="G773" t="s">
        <v>721</v>
      </c>
      <c r="H773" s="19">
        <v>27.954000000000001</v>
      </c>
      <c r="I773" s="19"/>
      <c r="J773" s="19"/>
      <c r="K773"/>
      <c r="L773" s="20">
        <f t="shared" si="86"/>
        <v>27.954000000000001</v>
      </c>
      <c r="M773" s="21">
        <f t="shared" si="87"/>
        <v>14.634431891353977</v>
      </c>
      <c r="N773" s="33" t="str">
        <f t="shared" si="88"/>
        <v>2 years 3 months 7 days</v>
      </c>
      <c r="O773" s="23">
        <v>1</v>
      </c>
    </row>
    <row r="774" spans="1:15" x14ac:dyDescent="0.25">
      <c r="A774" s="14">
        <v>42519</v>
      </c>
      <c r="B774" s="15" t="s">
        <v>719</v>
      </c>
      <c r="C774" t="s">
        <v>720</v>
      </c>
      <c r="D774" s="58"/>
      <c r="E774" s="30"/>
      <c r="F774" s="57">
        <v>41548</v>
      </c>
      <c r="G774" t="s">
        <v>721</v>
      </c>
      <c r="H774" s="19">
        <v>71.213999999999999</v>
      </c>
      <c r="I774" s="19">
        <v>73.046000000000006</v>
      </c>
      <c r="J774" s="19"/>
      <c r="K774"/>
      <c r="L774" s="20">
        <f t="shared" si="86"/>
        <v>71.213999999999999</v>
      </c>
      <c r="M774" s="21">
        <f t="shared" si="87"/>
        <v>5.7445292932697098</v>
      </c>
      <c r="N774" s="33" t="str">
        <f t="shared" si="88"/>
        <v>2 years 7 months 28 days</v>
      </c>
      <c r="O774" s="23">
        <v>1</v>
      </c>
    </row>
    <row r="775" spans="1:15" x14ac:dyDescent="0.25">
      <c r="A775" s="14">
        <v>43226</v>
      </c>
      <c r="B775" s="15" t="s">
        <v>719</v>
      </c>
      <c r="C775" t="s">
        <v>720</v>
      </c>
      <c r="D775" s="16" t="s">
        <v>16</v>
      </c>
      <c r="F775" s="18">
        <v>41214</v>
      </c>
      <c r="G775" t="s">
        <v>721</v>
      </c>
      <c r="H775" s="19" t="s">
        <v>45</v>
      </c>
      <c r="I775" s="19" t="s">
        <v>151</v>
      </c>
      <c r="J775" s="19">
        <v>23.338000000000001</v>
      </c>
      <c r="K775"/>
      <c r="L775" s="20">
        <f t="shared" si="86"/>
        <v>23.338000000000001</v>
      </c>
      <c r="M775" s="21">
        <f t="shared" si="87"/>
        <v>17.528961740119506</v>
      </c>
      <c r="N775" s="33" t="str">
        <f t="shared" si="88"/>
        <v>5 years 6 months 5 days</v>
      </c>
      <c r="O775" s="23">
        <v>1</v>
      </c>
    </row>
    <row r="776" spans="1:15" x14ac:dyDescent="0.25">
      <c r="A776" s="14">
        <v>43022</v>
      </c>
      <c r="B776" s="15" t="s">
        <v>722</v>
      </c>
      <c r="C776" t="s">
        <v>723</v>
      </c>
      <c r="D776" s="58" t="s">
        <v>16</v>
      </c>
      <c r="E776" s="30"/>
      <c r="F776" s="31"/>
      <c r="G776" t="s">
        <v>695</v>
      </c>
      <c r="H776" s="26">
        <v>99</v>
      </c>
      <c r="I776" s="26"/>
      <c r="J776" s="26"/>
      <c r="K776"/>
      <c r="L776" s="20">
        <f t="shared" si="86"/>
        <v>99</v>
      </c>
      <c r="M776" s="21">
        <f t="shared" si="87"/>
        <v>4.1322314049586772</v>
      </c>
      <c r="N776" s="33" t="str">
        <f t="shared" si="88"/>
        <v>117 years 9 months 14 days</v>
      </c>
      <c r="O776" s="23">
        <v>1</v>
      </c>
    </row>
    <row r="777" spans="1:15" x14ac:dyDescent="0.25">
      <c r="A777" s="14">
        <v>43492</v>
      </c>
      <c r="B777" s="34" t="s">
        <v>724</v>
      </c>
      <c r="C777" s="32" t="s">
        <v>53</v>
      </c>
      <c r="D777" s="29"/>
      <c r="E777" s="30"/>
      <c r="F777" s="31"/>
      <c r="G777" s="32" t="s">
        <v>725</v>
      </c>
      <c r="H777" s="26">
        <v>22.506</v>
      </c>
      <c r="I777" s="26"/>
      <c r="J777" s="26"/>
      <c r="K777"/>
      <c r="L777" s="20">
        <f t="shared" si="86"/>
        <v>22.506</v>
      </c>
      <c r="M777" s="21">
        <f t="shared" si="87"/>
        <v>18.176970989554299</v>
      </c>
      <c r="N777" s="33" t="str">
        <f t="shared" si="88"/>
        <v>119 years 0 months 27 days</v>
      </c>
      <c r="O777" s="23">
        <v>1</v>
      </c>
    </row>
    <row r="778" spans="1:15" x14ac:dyDescent="0.25">
      <c r="A778" s="14">
        <v>43492</v>
      </c>
      <c r="B778" s="34" t="s">
        <v>724</v>
      </c>
      <c r="C778" s="32" t="s">
        <v>726</v>
      </c>
      <c r="D778" s="29"/>
      <c r="E778" s="30"/>
      <c r="F778" s="31"/>
      <c r="G778" s="32" t="s">
        <v>601</v>
      </c>
      <c r="H778" s="26">
        <v>18.334</v>
      </c>
      <c r="I778" s="26"/>
      <c r="J778" s="26"/>
      <c r="K778"/>
      <c r="L778" s="20">
        <f t="shared" si="86"/>
        <v>18.334</v>
      </c>
      <c r="M778" s="21">
        <f t="shared" si="87"/>
        <v>22.313238196296993</v>
      </c>
      <c r="N778" s="33" t="str">
        <f t="shared" si="88"/>
        <v>119 years 0 months 27 days</v>
      </c>
      <c r="O778" s="23">
        <v>1</v>
      </c>
    </row>
    <row r="779" spans="1:15" x14ac:dyDescent="0.25">
      <c r="A779" s="14">
        <v>43688</v>
      </c>
      <c r="B779" s="34" t="s">
        <v>724</v>
      </c>
      <c r="C779" s="32" t="s">
        <v>727</v>
      </c>
      <c r="D779" s="29"/>
      <c r="E779" s="30"/>
      <c r="F779" s="31"/>
      <c r="G779" s="32" t="s">
        <v>728</v>
      </c>
      <c r="H779" s="26">
        <v>16.506</v>
      </c>
      <c r="I779" s="26"/>
      <c r="J779" s="26"/>
      <c r="K779"/>
      <c r="L779" s="20">
        <f t="shared" si="86"/>
        <v>16.506</v>
      </c>
      <c r="M779" s="21">
        <f t="shared" si="87"/>
        <v>24.784375929414097</v>
      </c>
      <c r="N779" s="33" t="str">
        <f t="shared" si="88"/>
        <v>119 years 7 months 11 days</v>
      </c>
      <c r="O779" s="65">
        <v>1</v>
      </c>
    </row>
    <row r="780" spans="1:15" x14ac:dyDescent="0.25">
      <c r="A780" s="14">
        <v>43688</v>
      </c>
      <c r="B780" s="27" t="s">
        <v>724</v>
      </c>
      <c r="C780" s="28" t="s">
        <v>729</v>
      </c>
      <c r="D780" s="29"/>
      <c r="E780" s="30"/>
      <c r="F780" s="31"/>
      <c r="G780" s="28" t="s">
        <v>730</v>
      </c>
      <c r="H780" s="26" t="s">
        <v>45</v>
      </c>
      <c r="I780" s="26">
        <v>99</v>
      </c>
      <c r="J780" s="26"/>
      <c r="K780"/>
      <c r="L780" s="20">
        <f t="shared" si="86"/>
        <v>99</v>
      </c>
      <c r="M780" s="21">
        <f t="shared" si="87"/>
        <v>4.1322314049586772</v>
      </c>
      <c r="N780" s="33" t="str">
        <f t="shared" si="88"/>
        <v>119 years 7 months 11 days</v>
      </c>
      <c r="O780" s="65">
        <v>1</v>
      </c>
    </row>
    <row r="781" spans="1:15" x14ac:dyDescent="0.25">
      <c r="A781" s="14">
        <v>43324</v>
      </c>
      <c r="B781" s="34" t="s">
        <v>724</v>
      </c>
      <c r="C781" t="s">
        <v>731</v>
      </c>
      <c r="D781" s="58" t="s">
        <v>16</v>
      </c>
      <c r="E781" s="30"/>
      <c r="F781" s="31"/>
      <c r="G781" s="32" t="s">
        <v>688</v>
      </c>
      <c r="H781" s="19">
        <v>15.88</v>
      </c>
      <c r="I781" s="19"/>
      <c r="J781" s="19"/>
      <c r="K781"/>
      <c r="L781" s="20">
        <f t="shared" si="86"/>
        <v>15.88</v>
      </c>
      <c r="M781" s="21">
        <f t="shared" si="87"/>
        <v>25.761392260132812</v>
      </c>
      <c r="N781" s="33" t="str">
        <f t="shared" si="88"/>
        <v>118 years 7 months 12 days</v>
      </c>
      <c r="O781" s="23">
        <v>1</v>
      </c>
    </row>
    <row r="782" spans="1:15" x14ac:dyDescent="0.25">
      <c r="A782" s="14">
        <v>43393</v>
      </c>
      <c r="B782" s="34" t="s">
        <v>724</v>
      </c>
      <c r="C782" s="32" t="s">
        <v>731</v>
      </c>
      <c r="D782" s="58" t="s">
        <v>16</v>
      </c>
      <c r="E782" s="30"/>
      <c r="F782" s="31"/>
      <c r="G782" s="32" t="s">
        <v>688</v>
      </c>
      <c r="H782" s="26">
        <v>15.239000000000001</v>
      </c>
      <c r="I782" s="26"/>
      <c r="J782" s="26"/>
      <c r="K782"/>
      <c r="L782" s="20">
        <f t="shared" si="86"/>
        <v>15.239000000000001</v>
      </c>
      <c r="M782" s="21">
        <f t="shared" si="87"/>
        <v>26.844996987394779</v>
      </c>
      <c r="N782" s="33" t="str">
        <f t="shared" si="88"/>
        <v>118 years 9 months 20 days</v>
      </c>
      <c r="O782" s="23">
        <v>1</v>
      </c>
    </row>
    <row r="783" spans="1:15" x14ac:dyDescent="0.25">
      <c r="A783" s="14">
        <v>43492</v>
      </c>
      <c r="B783" s="34" t="s">
        <v>732</v>
      </c>
      <c r="C783" s="32" t="s">
        <v>205</v>
      </c>
      <c r="D783" s="29"/>
      <c r="E783" s="30"/>
      <c r="F783" s="31"/>
      <c r="G783" s="32" t="s">
        <v>733</v>
      </c>
      <c r="H783" s="26">
        <v>21.253</v>
      </c>
      <c r="I783" s="26"/>
      <c r="J783" s="26"/>
      <c r="K783"/>
      <c r="L783" s="20">
        <f t="shared" si="86"/>
        <v>21.253</v>
      </c>
      <c r="M783" s="21">
        <f t="shared" si="87"/>
        <v>19.248619446238607</v>
      </c>
      <c r="N783" s="33" t="str">
        <f t="shared" si="88"/>
        <v>119 years 0 months 27 days</v>
      </c>
      <c r="O783" s="23">
        <v>1</v>
      </c>
    </row>
    <row r="784" spans="1:15" x14ac:dyDescent="0.25">
      <c r="A784" s="14">
        <v>43492</v>
      </c>
      <c r="B784" s="99" t="s">
        <v>734</v>
      </c>
      <c r="C784" s="28" t="s">
        <v>255</v>
      </c>
      <c r="D784" s="29" t="s">
        <v>16</v>
      </c>
      <c r="E784" s="30" t="s">
        <v>735</v>
      </c>
      <c r="F784" s="31">
        <v>43021</v>
      </c>
      <c r="G784" s="28" t="s">
        <v>704</v>
      </c>
      <c r="H784" s="26">
        <v>17.295999999999999</v>
      </c>
      <c r="I784" s="26">
        <v>18.398</v>
      </c>
      <c r="J784" s="26"/>
      <c r="K784"/>
      <c r="L784" s="20">
        <f t="shared" si="86"/>
        <v>17.295999999999999</v>
      </c>
      <c r="M784" s="21">
        <f t="shared" si="87"/>
        <v>23.65234210747624</v>
      </c>
      <c r="N784" s="33" t="str">
        <f t="shared" si="88"/>
        <v>1 years 3 months 14 days</v>
      </c>
      <c r="O784" s="23">
        <v>1</v>
      </c>
    </row>
    <row r="785" spans="1:15" x14ac:dyDescent="0.25">
      <c r="A785" s="14">
        <v>43589</v>
      </c>
      <c r="B785" s="99" t="s">
        <v>734</v>
      </c>
      <c r="C785" s="32" t="s">
        <v>255</v>
      </c>
      <c r="D785" s="29" t="s">
        <v>16</v>
      </c>
      <c r="E785" s="30" t="s">
        <v>735</v>
      </c>
      <c r="F785" s="31">
        <v>43021</v>
      </c>
      <c r="G785" s="32" t="s">
        <v>704</v>
      </c>
      <c r="H785" s="26">
        <v>17.538</v>
      </c>
      <c r="I785" s="26">
        <v>19.667000000000002</v>
      </c>
      <c r="J785" s="26"/>
      <c r="L785" s="20">
        <f t="shared" si="86"/>
        <v>17.538</v>
      </c>
      <c r="M785" s="21">
        <f t="shared" si="87"/>
        <v>23.325972693061299</v>
      </c>
      <c r="N785" s="33" t="str">
        <f t="shared" si="88"/>
        <v>1 years 6 months 21 days</v>
      </c>
      <c r="O785" s="23">
        <v>1</v>
      </c>
    </row>
    <row r="786" spans="1:15" x14ac:dyDescent="0.25">
      <c r="A786" s="14">
        <v>43688</v>
      </c>
      <c r="B786" s="99" t="s">
        <v>734</v>
      </c>
      <c r="C786" s="32" t="s">
        <v>255</v>
      </c>
      <c r="D786" s="29" t="s">
        <v>16</v>
      </c>
      <c r="E786" s="30" t="s">
        <v>735</v>
      </c>
      <c r="F786" s="31">
        <v>43021</v>
      </c>
      <c r="G786" s="32" t="s">
        <v>704</v>
      </c>
      <c r="H786" s="26">
        <v>18.948</v>
      </c>
      <c r="I786" s="26">
        <v>20.209</v>
      </c>
      <c r="J786" s="26"/>
      <c r="K786"/>
      <c r="L786" s="20">
        <f t="shared" si="86"/>
        <v>18.948</v>
      </c>
      <c r="M786" s="21">
        <f t="shared" si="87"/>
        <v>21.590189417928492</v>
      </c>
      <c r="N786" s="33" t="str">
        <f t="shared" si="88"/>
        <v>1 years 9 months 29 days</v>
      </c>
      <c r="O786" s="65">
        <v>1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E57C6-006F-476D-8149-C7672272FDB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Golcher</dc:creator>
  <cp:lastModifiedBy>Brian Brixon</cp:lastModifiedBy>
  <dcterms:created xsi:type="dcterms:W3CDTF">2020-01-30T01:51:19Z</dcterms:created>
  <dcterms:modified xsi:type="dcterms:W3CDTF">2020-02-01T21:51:01Z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9dbbd3cb-ab35-4b79-ab2f-5b936c19a4b7</vt:lpwstr>
  </property>
</Properties>
</file>